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9660" windowHeight="5430" activeTab="1"/>
  </bookViews>
  <sheets>
    <sheet name="Отчет" sheetId="1" r:id="rId1"/>
    <sheet name="Расходы" sheetId="2" r:id="rId2"/>
    <sheet name="Chronopay" sheetId="3" r:id="rId3"/>
    <sheet name="ПСБ" sheetId="4" r:id="rId4"/>
  </sheets>
  <definedNames/>
  <calcPr fullCalcOnLoad="1"/>
</workbook>
</file>

<file path=xl/sharedStrings.xml><?xml version="1.0" encoding="utf-8"?>
<sst xmlns="http://schemas.openxmlformats.org/spreadsheetml/2006/main" count="57" uniqueCount="42">
  <si>
    <t>NATALIA NOVIKOVA</t>
  </si>
  <si>
    <t>Дата</t>
  </si>
  <si>
    <t>Благотворитель</t>
  </si>
  <si>
    <t>Итого</t>
  </si>
  <si>
    <t>Отчет о полученных пожертвованиях</t>
  </si>
  <si>
    <t>Дата платежа</t>
  </si>
  <si>
    <t>Назначение платежа</t>
  </si>
  <si>
    <t>Сумма, руб.</t>
  </si>
  <si>
    <t xml:space="preserve">Пожертвования на сайте www.rayfund.ru </t>
  </si>
  <si>
    <t>Поступления на расчетный счет Фонда</t>
  </si>
  <si>
    <t>Детализация произведенных расходов</t>
  </si>
  <si>
    <t xml:space="preserve">Через платежную систему Chronopay на сайте www.rayfund.ru </t>
  </si>
  <si>
    <t>На расчетный счет Фонда в ПАО "Промсвязьбанк"</t>
  </si>
  <si>
    <t>Административно-хозяйственные расходы</t>
  </si>
  <si>
    <t>Дата перечисления</t>
  </si>
  <si>
    <t>Остаток средств на 01.12.2015</t>
  </si>
  <si>
    <t>Остаток средств на 31.12.2015</t>
  </si>
  <si>
    <t>Общая сумма пожертвований за декабрь 2015г.</t>
  </si>
  <si>
    <t>Произведенные расходы за декабрь 2015г.</t>
  </si>
  <si>
    <t>за декабрь 2015 года</t>
  </si>
  <si>
    <t>через платёжную систему Chronopay</t>
  </si>
  <si>
    <t>в ПАО "Промсвязьбанк"</t>
  </si>
  <si>
    <t>и произведенных расходах</t>
  </si>
  <si>
    <t xml:space="preserve"> за декабрь 2015 года</t>
  </si>
  <si>
    <t>KONSTANTIN BOYKO</t>
  </si>
  <si>
    <t>NATALIA EREMINA</t>
  </si>
  <si>
    <t>OLGA OBLETOVA</t>
  </si>
  <si>
    <t>EKATERINA PANOVA</t>
  </si>
  <si>
    <t>ARTEM KUCHEROV</t>
  </si>
  <si>
    <t>IRIS LERNER</t>
  </si>
  <si>
    <t>ALISA MATVIENKO</t>
  </si>
  <si>
    <t>ALENA SINICHKINA</t>
  </si>
  <si>
    <t>DARIA KANZEBA</t>
  </si>
  <si>
    <t>DARIA KORNEVA</t>
  </si>
  <si>
    <t>NATALIA SYSOEVA</t>
  </si>
  <si>
    <t>ANASTASIYA MAYOROVA</t>
  </si>
  <si>
    <t>PAVEL SEREGIN</t>
  </si>
  <si>
    <t>IGOR OLENIN</t>
  </si>
  <si>
    <t>Зачислено на р/сч за вычетом комиссии оператора (3%)</t>
  </si>
  <si>
    <t>Благотворительный фонд</t>
  </si>
  <si>
    <t>помощи бездомным животным "РЭЙ"</t>
  </si>
  <si>
    <t>Комиссия банка за декабрь 2015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</si>
</sst>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&quot;р.&quot;"/>
  </numFmts>
  <fonts count="43">
    <font>
      <sz val="11"/>
      <color indexed="8"/>
      <name val="Calibri"/>
      <family val="0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b/>
      <sz val="14"/>
      <color indexed="62"/>
      <name val="Calibri"/>
      <family val="2"/>
    </font>
    <font>
      <b/>
      <i/>
      <sz val="14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3"/>
      <name val="Calibri"/>
      <family val="2"/>
    </font>
    <font>
      <b/>
      <i/>
      <sz val="14"/>
      <color rgb="FF2D4E77"/>
      <name val="Calibri"/>
      <family val="2"/>
    </font>
    <font>
      <b/>
      <sz val="14"/>
      <color rgb="FF2D4E77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64"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horizontal="center" vertical="center"/>
      <protection/>
    </xf>
    <xf numFmtId="4" fontId="0" fillId="0" borderId="0" xfId="0" applyNumberFormat="1" applyFill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 horizontal="center"/>
      <protection/>
    </xf>
    <xf numFmtId="14" fontId="0" fillId="0" borderId="11" xfId="0" applyNumberFormat="1" applyFill="1" applyBorder="1" applyAlignment="1" applyProtection="1">
      <alignment horizontal="center" vertical="center"/>
      <protection/>
    </xf>
    <xf numFmtId="4" fontId="0" fillId="0" borderId="11" xfId="0" applyNumberFormat="1" applyFill="1" applyBorder="1" applyAlignment="1" applyProtection="1">
      <alignment horizontal="center" vertical="center" shrinkToFit="1"/>
      <protection/>
    </xf>
    <xf numFmtId="0" fontId="0" fillId="0" borderId="0" xfId="0" applyFont="1" applyFill="1" applyAlignment="1" applyProtection="1">
      <alignment horizontal="left" vertical="center"/>
      <protection/>
    </xf>
    <xf numFmtId="0" fontId="1" fillId="7" borderId="12" xfId="0" applyFont="1" applyFill="1" applyBorder="1" applyAlignment="1" applyProtection="1">
      <alignment vertical="center"/>
      <protection/>
    </xf>
    <xf numFmtId="4" fontId="4" fillId="0" borderId="0" xfId="0" applyNumberFormat="1" applyFont="1" applyFill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/>
      <protection/>
    </xf>
    <xf numFmtId="14" fontId="0" fillId="0" borderId="10" xfId="0" applyNumberFormat="1" applyFont="1" applyFill="1" applyBorder="1" applyAlignment="1" applyProtection="1">
      <alignment horizontal="center" vertical="center"/>
      <protection/>
    </xf>
    <xf numFmtId="4" fontId="0" fillId="0" borderId="10" xfId="0" applyNumberFormat="1" applyFont="1" applyFill="1" applyBorder="1" applyAlignment="1" applyProtection="1">
      <alignment horizontal="center" vertical="center"/>
      <protection/>
    </xf>
    <xf numFmtId="0" fontId="40" fillId="0" borderId="0" xfId="0" applyFont="1" applyFill="1" applyAlignment="1" applyProtection="1">
      <alignment/>
      <protection/>
    </xf>
    <xf numFmtId="0" fontId="0" fillId="0" borderId="11" xfId="0" applyFont="1" applyFill="1" applyBorder="1" applyAlignment="1" applyProtection="1">
      <alignment horizontal="center" wrapText="1"/>
      <protection/>
    </xf>
    <xf numFmtId="0" fontId="1" fillId="7" borderId="13" xfId="0" applyFont="1" applyFill="1" applyBorder="1" applyAlignment="1" applyProtection="1">
      <alignment vertical="center"/>
      <protection/>
    </xf>
    <xf numFmtId="0" fontId="0" fillId="0" borderId="10" xfId="0" applyFill="1" applyBorder="1" applyAlignment="1" applyProtection="1">
      <alignment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4" fontId="0" fillId="0" borderId="10" xfId="0" applyNumberFormat="1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/>
    </xf>
    <xf numFmtId="0" fontId="2" fillId="2" borderId="13" xfId="0" applyFont="1" applyFill="1" applyBorder="1" applyAlignment="1" applyProtection="1">
      <alignment horizontal="center" vertical="center"/>
      <protection/>
    </xf>
    <xf numFmtId="4" fontId="1" fillId="2" borderId="12" xfId="0" applyNumberFormat="1" applyFont="1" applyFill="1" applyBorder="1" applyAlignment="1" applyProtection="1">
      <alignment horizontal="center" vertical="center"/>
      <protection/>
    </xf>
    <xf numFmtId="0" fontId="3" fillId="2" borderId="14" xfId="0" applyFont="1" applyFill="1" applyBorder="1" applyAlignment="1" applyProtection="1">
      <alignment/>
      <protection/>
    </xf>
    <xf numFmtId="0" fontId="2" fillId="2" borderId="13" xfId="0" applyFont="1" applyFill="1" applyBorder="1" applyAlignment="1" applyProtection="1">
      <alignment vertical="center"/>
      <protection/>
    </xf>
    <xf numFmtId="0" fontId="2" fillId="2" borderId="12" xfId="0" applyFont="1" applyFill="1" applyBorder="1" applyAlignment="1" applyProtection="1">
      <alignment vertical="center"/>
      <protection/>
    </xf>
    <xf numFmtId="0" fontId="2" fillId="2" borderId="14" xfId="0" applyFont="1" applyFill="1" applyBorder="1" applyAlignment="1" applyProtection="1">
      <alignment vertical="center"/>
      <protection/>
    </xf>
    <xf numFmtId="0" fontId="5" fillId="2" borderId="13" xfId="0" applyFont="1" applyFill="1" applyBorder="1" applyAlignment="1" applyProtection="1">
      <alignment vertical="center"/>
      <protection/>
    </xf>
    <xf numFmtId="0" fontId="5" fillId="2" borderId="12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14" fontId="0" fillId="0" borderId="10" xfId="0" applyNumberFormat="1" applyFill="1" applyBorder="1" applyAlignment="1" applyProtection="1">
      <alignment horizontal="center"/>
      <protection/>
    </xf>
    <xf numFmtId="4" fontId="0" fillId="0" borderId="10" xfId="0" applyNumberFormat="1" applyFill="1" applyBorder="1" applyAlignment="1" applyProtection="1">
      <alignment horizontal="center"/>
      <protection/>
    </xf>
    <xf numFmtId="0" fontId="2" fillId="2" borderId="13" xfId="0" applyFont="1" applyFill="1" applyBorder="1" applyAlignment="1" applyProtection="1">
      <alignment wrapText="1"/>
      <protection/>
    </xf>
    <xf numFmtId="0" fontId="1" fillId="2" borderId="14" xfId="0" applyFont="1" applyFill="1" applyBorder="1" applyAlignment="1" applyProtection="1">
      <alignment/>
      <protection/>
    </xf>
    <xf numFmtId="0" fontId="1" fillId="2" borderId="13" xfId="0" applyFont="1" applyFill="1" applyBorder="1" applyAlignment="1" applyProtection="1">
      <alignment horizontal="center" vertical="center"/>
      <protection/>
    </xf>
    <xf numFmtId="4" fontId="1" fillId="2" borderId="12" xfId="0" applyNumberFormat="1" applyFont="1" applyFill="1" applyBorder="1" applyAlignment="1" applyProtection="1">
      <alignment horizontal="center" vertical="center"/>
      <protection/>
    </xf>
    <xf numFmtId="0" fontId="1" fillId="2" borderId="14" xfId="0" applyFont="1" applyFill="1" applyBorder="1" applyAlignment="1" applyProtection="1">
      <alignment horizontal="center" vertical="center"/>
      <protection/>
    </xf>
    <xf numFmtId="4" fontId="2" fillId="2" borderId="12" xfId="0" applyNumberFormat="1" applyFont="1" applyFill="1" applyBorder="1" applyAlignment="1" applyProtection="1">
      <alignment horizontal="center" vertical="center"/>
      <protection/>
    </xf>
    <xf numFmtId="0" fontId="2" fillId="2" borderId="14" xfId="0" applyFont="1" applyFill="1" applyBorder="1" applyAlignment="1" applyProtection="1">
      <alignment horizontal="center" vertical="center"/>
      <protection/>
    </xf>
    <xf numFmtId="4" fontId="1" fillId="2" borderId="12" xfId="0" applyNumberFormat="1" applyFont="1" applyFill="1" applyBorder="1" applyAlignment="1" applyProtection="1">
      <alignment horizontal="center"/>
      <protection/>
    </xf>
    <xf numFmtId="0" fontId="0" fillId="2" borderId="14" xfId="0" applyFill="1" applyBorder="1" applyAlignment="1" applyProtection="1">
      <alignment/>
      <protection/>
    </xf>
    <xf numFmtId="0" fontId="1" fillId="7" borderId="13" xfId="0" applyFont="1" applyFill="1" applyBorder="1" applyAlignment="1" applyProtection="1">
      <alignment horizontal="left" vertical="center"/>
      <protection/>
    </xf>
    <xf numFmtId="4" fontId="0" fillId="7" borderId="12" xfId="0" applyNumberFormat="1" applyFill="1" applyBorder="1" applyAlignment="1" applyProtection="1">
      <alignment horizontal="center" vertical="center"/>
      <protection/>
    </xf>
    <xf numFmtId="165" fontId="1" fillId="7" borderId="14" xfId="0" applyNumberFormat="1" applyFont="1" applyFill="1" applyBorder="1" applyAlignment="1" applyProtection="1">
      <alignment horizontal="center"/>
      <protection/>
    </xf>
    <xf numFmtId="165" fontId="0" fillId="0" borderId="0" xfId="0" applyNumberFormat="1" applyFill="1" applyAlignment="1" applyProtection="1">
      <alignment horizontal="center"/>
      <protection/>
    </xf>
    <xf numFmtId="165" fontId="1" fillId="7" borderId="14" xfId="0" applyNumberFormat="1" applyFont="1" applyFill="1" applyBorder="1" applyAlignment="1" applyProtection="1">
      <alignment horizontal="center" vertical="center"/>
      <protection/>
    </xf>
    <xf numFmtId="165" fontId="5" fillId="2" borderId="14" xfId="0" applyNumberFormat="1" applyFont="1" applyFill="1" applyBorder="1" applyAlignment="1" applyProtection="1">
      <alignment horizontal="right" vertical="center"/>
      <protection/>
    </xf>
    <xf numFmtId="165" fontId="5" fillId="0" borderId="0" xfId="0" applyNumberFormat="1" applyFont="1" applyFill="1" applyBorder="1" applyAlignment="1" applyProtection="1">
      <alignment horizontal="right" vertical="center"/>
      <protection/>
    </xf>
    <xf numFmtId="165" fontId="1" fillId="7" borderId="14" xfId="0" applyNumberFormat="1" applyFont="1" applyFill="1" applyBorder="1" applyAlignment="1" applyProtection="1">
      <alignment horizontal="center"/>
      <protection/>
    </xf>
    <xf numFmtId="165" fontId="5" fillId="2" borderId="14" xfId="0" applyNumberFormat="1" applyFont="1" applyFill="1" applyBorder="1" applyAlignment="1" applyProtection="1">
      <alignment vertical="center"/>
      <protection/>
    </xf>
    <xf numFmtId="0" fontId="0" fillId="0" borderId="10" xfId="0" applyFont="1" applyFill="1" applyBorder="1" applyAlignment="1" applyProtection="1">
      <alignment/>
      <protection/>
    </xf>
    <xf numFmtId="14" fontId="0" fillId="0" borderId="11" xfId="0" applyNumberFormat="1" applyFill="1" applyBorder="1" applyAlignment="1" applyProtection="1">
      <alignment horizontal="center"/>
      <protection/>
    </xf>
    <xf numFmtId="4" fontId="0" fillId="0" borderId="11" xfId="0" applyNumberFormat="1" applyFill="1" applyBorder="1" applyAlignment="1" applyProtection="1">
      <alignment horizontal="center"/>
      <protection/>
    </xf>
    <xf numFmtId="0" fontId="0" fillId="0" borderId="11" xfId="0" applyFill="1" applyBorder="1" applyAlignment="1" applyProtection="1">
      <alignment horizontal="center"/>
      <protection/>
    </xf>
    <xf numFmtId="0" fontId="41" fillId="0" borderId="0" xfId="0" applyFont="1" applyFill="1" applyAlignment="1" applyProtection="1">
      <alignment horizontal="center"/>
      <protection/>
    </xf>
    <xf numFmtId="0" fontId="42" fillId="0" borderId="0" xfId="0" applyFont="1" applyFill="1" applyAlignment="1" applyProtection="1">
      <alignment horizontal="center"/>
      <protection/>
    </xf>
    <xf numFmtId="0" fontId="1" fillId="7" borderId="13" xfId="0" applyFont="1" applyFill="1" applyBorder="1" applyAlignment="1" applyProtection="1">
      <alignment horizontal="left" vertical="center"/>
      <protection/>
    </xf>
    <xf numFmtId="0" fontId="1" fillId="7" borderId="12" xfId="0" applyFont="1" applyFill="1" applyBorder="1" applyAlignment="1" applyProtection="1">
      <alignment horizontal="left" vertical="center"/>
      <protection/>
    </xf>
    <xf numFmtId="0" fontId="5" fillId="2" borderId="13" xfId="0" applyFont="1" applyFill="1" applyBorder="1" applyAlignment="1" applyProtection="1">
      <alignment horizontal="left" vertical="center"/>
      <protection/>
    </xf>
    <xf numFmtId="0" fontId="5" fillId="2" borderId="12" xfId="0" applyFont="1" applyFill="1" applyBorder="1" applyAlignment="1" applyProtection="1">
      <alignment horizontal="left" vertical="center"/>
      <protection/>
    </xf>
    <xf numFmtId="4" fontId="40" fillId="0" borderId="0" xfId="0" applyNumberFormat="1" applyFont="1" applyFill="1" applyAlignment="1" applyProtection="1">
      <alignment horizontal="center" vertical="center"/>
      <protection/>
    </xf>
    <xf numFmtId="0" fontId="1" fillId="0" borderId="15" xfId="0" applyFont="1" applyFill="1" applyBorder="1" applyAlignment="1" applyProtection="1">
      <alignment horizontal="center" vertical="center"/>
      <protection/>
    </xf>
    <xf numFmtId="0" fontId="1" fillId="0" borderId="16" xfId="0" applyFont="1" applyFill="1" applyBorder="1" applyAlignment="1" applyProtection="1">
      <alignment horizontal="center" vertical="center"/>
      <protection/>
    </xf>
    <xf numFmtId="0" fontId="1" fillId="0" borderId="17" xfId="0" applyFont="1" applyFill="1" applyBorder="1" applyAlignment="1" applyProtection="1">
      <alignment horizontal="center" vertical="center"/>
      <protection/>
    </xf>
    <xf numFmtId="0" fontId="40" fillId="0" borderId="0" xfId="0" applyFont="1" applyFill="1" applyAlignment="1" applyProtection="1">
      <alignment horizontal="center" vertical="center"/>
      <protection/>
    </xf>
    <xf numFmtId="0" fontId="40" fillId="0" borderId="0" xfId="0" applyFont="1" applyFill="1" applyAlignment="1" applyProtection="1">
      <alignment horizontal="center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CCC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1438275</xdr:colOff>
      <xdr:row>6</xdr:row>
      <xdr:rowOff>9525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3827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180975</xdr:colOff>
      <xdr:row>6</xdr:row>
      <xdr:rowOff>47625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3827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1438275</xdr:colOff>
      <xdr:row>6</xdr:row>
      <xdr:rowOff>19050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3827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1438275</xdr:colOff>
      <xdr:row>6</xdr:row>
      <xdr:rowOff>19050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3827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/>
  </sheetPr>
  <dimension ref="A1:C18"/>
  <sheetViews>
    <sheetView showGridLines="0" workbookViewId="0" topLeftCell="A1">
      <selection activeCell="E4" sqref="E4"/>
    </sheetView>
  </sheetViews>
  <sheetFormatPr defaultColWidth="9.140625" defaultRowHeight="15"/>
  <cols>
    <col min="1" max="1" width="24.140625" style="1" customWidth="1"/>
    <col min="2" max="2" width="44.421875" style="2" customWidth="1"/>
    <col min="3" max="3" width="19.421875" style="18" customWidth="1"/>
  </cols>
  <sheetData>
    <row r="1" spans="2:3" ht="18.75">
      <c r="B1" s="52" t="s">
        <v>39</v>
      </c>
      <c r="C1" s="52"/>
    </row>
    <row r="2" spans="2:3" ht="18.75">
      <c r="B2" s="52" t="s">
        <v>40</v>
      </c>
      <c r="C2" s="52"/>
    </row>
    <row r="3" spans="2:3" ht="18.75">
      <c r="B3" s="53"/>
      <c r="C3" s="53"/>
    </row>
    <row r="4" spans="2:3" ht="18.75">
      <c r="B4" s="53" t="s">
        <v>4</v>
      </c>
      <c r="C4" s="53"/>
    </row>
    <row r="5" spans="2:3" ht="18.75">
      <c r="B5" s="53" t="s">
        <v>22</v>
      </c>
      <c r="C5" s="53"/>
    </row>
    <row r="6" spans="2:3" ht="18.75">
      <c r="B6" s="58" t="s">
        <v>23</v>
      </c>
      <c r="C6" s="58"/>
    </row>
    <row r="7" ht="15"/>
    <row r="8" ht="15">
      <c r="C8" s="1"/>
    </row>
    <row r="9" spans="1:3" ht="15">
      <c r="A9" s="39" t="s">
        <v>15</v>
      </c>
      <c r="B9" s="40"/>
      <c r="C9" s="41">
        <v>5853</v>
      </c>
    </row>
    <row r="10" ht="15">
      <c r="C10" s="42"/>
    </row>
    <row r="11" spans="1:3" ht="15">
      <c r="A11" s="14" t="s">
        <v>17</v>
      </c>
      <c r="B11" s="7"/>
      <c r="C11" s="43">
        <f>Chronopay!B27+ПСБ!B11</f>
        <v>6498.94</v>
      </c>
    </row>
    <row r="12" spans="1:3" ht="15">
      <c r="A12" s="56" t="s">
        <v>11</v>
      </c>
      <c r="B12" s="57"/>
      <c r="C12" s="44">
        <f>Chronopay!B27</f>
        <v>6498.94</v>
      </c>
    </row>
    <row r="13" spans="1:3" ht="15">
      <c r="A13" s="25" t="s">
        <v>12</v>
      </c>
      <c r="B13" s="25"/>
      <c r="C13" s="44">
        <f>ПСБ!B11</f>
        <v>0</v>
      </c>
    </row>
    <row r="14" spans="1:3" ht="15">
      <c r="A14" s="27"/>
      <c r="B14" s="27"/>
      <c r="C14" s="45"/>
    </row>
    <row r="15" spans="1:3" ht="15">
      <c r="A15" s="54" t="s">
        <v>18</v>
      </c>
      <c r="B15" s="55"/>
      <c r="C15" s="46">
        <f>Расходы!B12</f>
        <v>169</v>
      </c>
    </row>
    <row r="16" spans="1:3" ht="15">
      <c r="A16" s="25" t="s">
        <v>13</v>
      </c>
      <c r="B16" s="26"/>
      <c r="C16" s="47">
        <f>SUM(Расходы!B11:B11)</f>
        <v>169</v>
      </c>
    </row>
    <row r="17" ht="15">
      <c r="C17" s="42"/>
    </row>
    <row r="18" spans="1:3" ht="15">
      <c r="A18" s="39" t="s">
        <v>16</v>
      </c>
      <c r="B18" s="40"/>
      <c r="C18" s="41">
        <f>C9+C11-C15</f>
        <v>12182.939999999999</v>
      </c>
    </row>
  </sheetData>
  <sheetProtection password="EE09" sheet="1" formatCells="0" formatColumns="0" formatRows="0" insertColumns="0" insertRows="0" insertHyperlinks="0" deleteColumns="0" deleteRows="0" sort="0" autoFilter="0" pivotTables="0"/>
  <mergeCells count="8">
    <mergeCell ref="B1:C1"/>
    <mergeCell ref="B5:C5"/>
    <mergeCell ref="B2:C2"/>
    <mergeCell ref="A15:B15"/>
    <mergeCell ref="B4:C4"/>
    <mergeCell ref="B3:C3"/>
    <mergeCell ref="A12:B12"/>
    <mergeCell ref="B6:C6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</sheetPr>
  <dimension ref="A1:C12"/>
  <sheetViews>
    <sheetView showGridLines="0" tabSelected="1" zoomScalePageLayoutView="0" workbookViewId="0" topLeftCell="A1">
      <selection activeCell="C16" sqref="C16"/>
    </sheetView>
  </sheetViews>
  <sheetFormatPr defaultColWidth="9.140625" defaultRowHeight="15"/>
  <cols>
    <col min="1" max="1" width="18.8515625" style="1" customWidth="1"/>
    <col min="2" max="2" width="21.57421875" style="2" customWidth="1"/>
    <col min="3" max="3" width="59.8515625" style="0" customWidth="1"/>
  </cols>
  <sheetData>
    <row r="1" spans="2:3" ht="18.75">
      <c r="B1" s="52" t="s">
        <v>39</v>
      </c>
      <c r="C1" s="52"/>
    </row>
    <row r="2" spans="2:3" ht="18.75">
      <c r="B2" s="52" t="s">
        <v>40</v>
      </c>
      <c r="C2" s="52"/>
    </row>
    <row r="3" spans="2:3" ht="18.75">
      <c r="B3" s="53"/>
      <c r="C3" s="53"/>
    </row>
    <row r="4" spans="2:3" ht="18.75">
      <c r="B4" s="53" t="s">
        <v>10</v>
      </c>
      <c r="C4" s="53"/>
    </row>
    <row r="5" spans="2:3" ht="18.75">
      <c r="B5" s="53" t="s">
        <v>19</v>
      </c>
      <c r="C5" s="53"/>
    </row>
    <row r="6" spans="2:3" ht="15.75">
      <c r="B6" s="8"/>
      <c r="C6" s="9"/>
    </row>
    <row r="7" ht="15">
      <c r="A7" s="6"/>
    </row>
    <row r="8" spans="1:3" ht="15">
      <c r="A8" s="32" t="s">
        <v>5</v>
      </c>
      <c r="B8" s="33" t="s">
        <v>7</v>
      </c>
      <c r="C8" s="34" t="s">
        <v>6</v>
      </c>
    </row>
    <row r="9" spans="1:3" ht="8.25" customHeight="1">
      <c r="A9" s="59"/>
      <c r="B9" s="60"/>
      <c r="C9" s="61"/>
    </row>
    <row r="10" spans="1:3" ht="15">
      <c r="A10" s="22" t="s">
        <v>13</v>
      </c>
      <c r="B10" s="23"/>
      <c r="C10" s="24"/>
    </row>
    <row r="11" spans="1:3" ht="15">
      <c r="A11" s="10">
        <v>42369</v>
      </c>
      <c r="B11" s="11">
        <v>169</v>
      </c>
      <c r="C11" s="48" t="s">
        <v>41</v>
      </c>
    </row>
    <row r="12" spans="1:3" ht="15">
      <c r="A12" s="19" t="s">
        <v>3</v>
      </c>
      <c r="B12" s="20">
        <f>SUM(B10:B11)</f>
        <v>169</v>
      </c>
      <c r="C12" s="21"/>
    </row>
  </sheetData>
  <sheetProtection password="EE09" sheet="1" formatCells="0" formatColumns="0" formatRows="0" insertColumns="0" insertRows="0" insertHyperlinks="0" deleteColumns="0" deleteRows="0" sort="0" autoFilter="0" pivotTables="0"/>
  <mergeCells count="6">
    <mergeCell ref="A9:C9"/>
    <mergeCell ref="B2:C2"/>
    <mergeCell ref="B3:C3"/>
    <mergeCell ref="B4:C4"/>
    <mergeCell ref="B5:C5"/>
    <mergeCell ref="B1:C1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/>
  </sheetPr>
  <dimension ref="A1:C27"/>
  <sheetViews>
    <sheetView showGridLines="0" zoomScalePageLayoutView="0" workbookViewId="0" topLeftCell="A1">
      <selection activeCell="F15" sqref="F15"/>
    </sheetView>
  </sheetViews>
  <sheetFormatPr defaultColWidth="9.140625" defaultRowHeight="15"/>
  <cols>
    <col min="1" max="1" width="25.57421875" style="0" customWidth="1"/>
    <col min="2" max="2" width="27.00390625" style="0" customWidth="1"/>
    <col min="3" max="3" width="40.8515625" style="0" customWidth="1"/>
  </cols>
  <sheetData>
    <row r="1" spans="2:3" ht="18.75">
      <c r="B1" s="52" t="s">
        <v>39</v>
      </c>
      <c r="C1" s="52"/>
    </row>
    <row r="2" spans="2:3" ht="18.75">
      <c r="B2" s="52" t="s">
        <v>40</v>
      </c>
      <c r="C2" s="52"/>
    </row>
    <row r="3" spans="2:3" ht="18" customHeight="1">
      <c r="B3" s="12"/>
      <c r="C3" s="12"/>
    </row>
    <row r="4" spans="2:3" ht="18.75">
      <c r="B4" s="62" t="s">
        <v>8</v>
      </c>
      <c r="C4" s="62"/>
    </row>
    <row r="5" spans="2:3" ht="18.75">
      <c r="B5" s="62" t="s">
        <v>20</v>
      </c>
      <c r="C5" s="62"/>
    </row>
    <row r="6" spans="2:3" ht="18.75">
      <c r="B6" s="63" t="s">
        <v>19</v>
      </c>
      <c r="C6" s="63"/>
    </row>
    <row r="9" spans="1:3" ht="15">
      <c r="A9" s="19" t="s">
        <v>14</v>
      </c>
      <c r="B9" s="35" t="s">
        <v>7</v>
      </c>
      <c r="C9" s="36" t="s">
        <v>2</v>
      </c>
    </row>
    <row r="10" spans="1:3" ht="15">
      <c r="A10" s="49">
        <v>42348</v>
      </c>
      <c r="B10" s="50">
        <v>50</v>
      </c>
      <c r="C10" s="51" t="s">
        <v>24</v>
      </c>
    </row>
    <row r="11" spans="1:3" ht="15">
      <c r="A11" s="28">
        <v>42356</v>
      </c>
      <c r="B11" s="29">
        <v>500</v>
      </c>
      <c r="C11" s="3" t="s">
        <v>25</v>
      </c>
    </row>
    <row r="12" spans="1:3" ht="15">
      <c r="A12" s="28">
        <v>42359</v>
      </c>
      <c r="B12" s="29">
        <v>50</v>
      </c>
      <c r="C12" s="3" t="s">
        <v>26</v>
      </c>
    </row>
    <row r="13" spans="1:3" ht="15">
      <c r="A13" s="28">
        <v>42361</v>
      </c>
      <c r="B13" s="29">
        <v>50</v>
      </c>
      <c r="C13" s="3" t="s">
        <v>27</v>
      </c>
    </row>
    <row r="14" spans="1:3" ht="15">
      <c r="A14" s="28">
        <v>42361</v>
      </c>
      <c r="B14" s="29">
        <v>50</v>
      </c>
      <c r="C14" s="3" t="s">
        <v>27</v>
      </c>
    </row>
    <row r="15" spans="1:3" ht="15">
      <c r="A15" s="28">
        <v>42362</v>
      </c>
      <c r="B15" s="29">
        <v>100</v>
      </c>
      <c r="C15" s="3" t="s">
        <v>28</v>
      </c>
    </row>
    <row r="16" spans="1:3" ht="15">
      <c r="A16" s="28">
        <v>42363</v>
      </c>
      <c r="B16" s="29">
        <v>100</v>
      </c>
      <c r="C16" s="3" t="s">
        <v>29</v>
      </c>
    </row>
    <row r="17" spans="1:3" ht="15">
      <c r="A17" s="28">
        <v>42363</v>
      </c>
      <c r="B17" s="29">
        <v>500</v>
      </c>
      <c r="C17" s="3" t="s">
        <v>30</v>
      </c>
    </row>
    <row r="18" spans="1:3" ht="15">
      <c r="A18" s="28">
        <v>42366</v>
      </c>
      <c r="B18" s="29">
        <v>200</v>
      </c>
      <c r="C18" s="3" t="s">
        <v>31</v>
      </c>
    </row>
    <row r="19" spans="1:3" ht="15">
      <c r="A19" s="28">
        <v>42366</v>
      </c>
      <c r="B19" s="29">
        <v>100</v>
      </c>
      <c r="C19" s="3" t="s">
        <v>32</v>
      </c>
    </row>
    <row r="20" spans="1:3" ht="15">
      <c r="A20" s="28">
        <v>42367</v>
      </c>
      <c r="B20" s="29">
        <v>3000</v>
      </c>
      <c r="C20" s="3" t="s">
        <v>0</v>
      </c>
    </row>
    <row r="21" spans="1:3" ht="15">
      <c r="A21" s="28">
        <v>42368</v>
      </c>
      <c r="B21" s="29">
        <v>300</v>
      </c>
      <c r="C21" s="3" t="s">
        <v>33</v>
      </c>
    </row>
    <row r="22" spans="1:3" ht="15">
      <c r="A22" s="28">
        <v>42368</v>
      </c>
      <c r="B22" s="29">
        <v>500</v>
      </c>
      <c r="C22" s="3" t="s">
        <v>34</v>
      </c>
    </row>
    <row r="23" spans="1:3" ht="15">
      <c r="A23" s="28">
        <v>42368</v>
      </c>
      <c r="B23" s="29">
        <v>500</v>
      </c>
      <c r="C23" s="3" t="s">
        <v>35</v>
      </c>
    </row>
    <row r="24" spans="1:3" ht="15">
      <c r="A24" s="28">
        <v>42368</v>
      </c>
      <c r="B24" s="29">
        <v>500</v>
      </c>
      <c r="C24" s="3" t="s">
        <v>36</v>
      </c>
    </row>
    <row r="25" spans="1:3" ht="15">
      <c r="A25" s="28">
        <v>42368</v>
      </c>
      <c r="B25" s="29">
        <v>200</v>
      </c>
      <c r="C25" s="3" t="s">
        <v>37</v>
      </c>
    </row>
    <row r="26" spans="1:3" ht="15">
      <c r="A26" s="16" t="s">
        <v>3</v>
      </c>
      <c r="B26" s="17">
        <f>SUM(B10:B25)</f>
        <v>6700</v>
      </c>
      <c r="C26" s="15"/>
    </row>
    <row r="27" spans="1:3" ht="45">
      <c r="A27" s="30" t="s">
        <v>38</v>
      </c>
      <c r="B27" s="20">
        <f>B26-B26*3%-0.06</f>
        <v>6498.94</v>
      </c>
      <c r="C27" s="31"/>
    </row>
  </sheetData>
  <sheetProtection password="EE09" sheet="1" formatCells="0" formatColumns="0" formatRows="0" insertColumns="0" insertRows="0" insertHyperlinks="0" deleteColumns="0" deleteRows="0" sort="0" autoFilter="0" pivotTables="0"/>
  <mergeCells count="5">
    <mergeCell ref="B4:C4"/>
    <mergeCell ref="B5:C5"/>
    <mergeCell ref="B2:C2"/>
    <mergeCell ref="B6:C6"/>
    <mergeCell ref="B1:C1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/>
  </sheetPr>
  <dimension ref="A1:C11"/>
  <sheetViews>
    <sheetView showGridLines="0" zoomScalePageLayoutView="0" workbookViewId="0" topLeftCell="A1">
      <selection activeCell="B20" sqref="B20"/>
    </sheetView>
  </sheetViews>
  <sheetFormatPr defaultColWidth="9.140625" defaultRowHeight="15"/>
  <cols>
    <col min="1" max="1" width="22.57421875" style="0" customWidth="1"/>
    <col min="2" max="2" width="27.00390625" style="0" customWidth="1"/>
    <col min="3" max="3" width="45.00390625" style="0" customWidth="1"/>
  </cols>
  <sheetData>
    <row r="1" spans="2:3" ht="18.75">
      <c r="B1" s="52" t="s">
        <v>39</v>
      </c>
      <c r="C1" s="52"/>
    </row>
    <row r="2" spans="2:3" ht="18.75">
      <c r="B2" s="52" t="s">
        <v>40</v>
      </c>
      <c r="C2" s="52"/>
    </row>
    <row r="3" spans="2:3" ht="18" customHeight="1">
      <c r="B3" s="12"/>
      <c r="C3" s="12"/>
    </row>
    <row r="4" spans="2:3" ht="18.75">
      <c r="B4" s="62" t="s">
        <v>9</v>
      </c>
      <c r="C4" s="62"/>
    </row>
    <row r="5" spans="2:3" ht="18.75">
      <c r="B5" s="62" t="s">
        <v>21</v>
      </c>
      <c r="C5" s="62"/>
    </row>
    <row r="6" spans="2:3" ht="18.75">
      <c r="B6" s="63" t="s">
        <v>19</v>
      </c>
      <c r="C6" s="63"/>
    </row>
    <row r="9" spans="1:3" ht="15">
      <c r="A9" s="19" t="s">
        <v>1</v>
      </c>
      <c r="B9" s="35" t="s">
        <v>7</v>
      </c>
      <c r="C9" s="36" t="s">
        <v>2</v>
      </c>
    </row>
    <row r="10" spans="1:3" ht="15">
      <c r="A10" s="4"/>
      <c r="B10" s="5">
        <v>0</v>
      </c>
      <c r="C10" s="13"/>
    </row>
    <row r="11" spans="1:3" ht="15">
      <c r="A11" s="19" t="s">
        <v>3</v>
      </c>
      <c r="B11" s="37">
        <f>SUM(B10:B10)</f>
        <v>0</v>
      </c>
      <c r="C11" s="38"/>
    </row>
  </sheetData>
  <sheetProtection password="EE09" sheet="1" formatCells="0" formatColumns="0" formatRows="0" insertColumns="0" insertRows="0" insertHyperlinks="0" deleteColumns="0" deleteRows="0" sort="0" autoFilter="0" pivotTables="0"/>
  <mergeCells count="5">
    <mergeCell ref="B2:C2"/>
    <mergeCell ref="B4:C4"/>
    <mergeCell ref="B5:C5"/>
    <mergeCell ref="B6:C6"/>
    <mergeCell ref="B1:C1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Юляшка</dc:creator>
  <cp:keywords/>
  <dc:description/>
  <cp:lastModifiedBy>Юляшка</cp:lastModifiedBy>
  <cp:lastPrinted>2016-02-04T13:43:21Z</cp:lastPrinted>
  <dcterms:modified xsi:type="dcterms:W3CDTF">2016-02-04T14:06:22Z</dcterms:modified>
  <cp:category/>
  <cp:version/>
  <cp:contentType/>
  <cp:contentStatus/>
</cp:coreProperties>
</file>