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"/>
    </mc:Choice>
  </mc:AlternateContent>
  <bookViews>
    <workbookView xWindow="0" yWindow="0" windowWidth="28800" windowHeight="12000" tabRatio="649" activeTab="1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ербанк" sheetId="5" r:id="rId8"/>
  </sheets>
  <calcPr calcId="162913"/>
</workbook>
</file>

<file path=xl/calcChain.xml><?xml version="1.0" encoding="utf-8"?>
<calcChain xmlns="http://schemas.openxmlformats.org/spreadsheetml/2006/main">
  <c r="C52" i="8" l="1"/>
  <c r="B80" i="4" l="1"/>
  <c r="B72" i="4" l="1"/>
  <c r="B77" i="4"/>
  <c r="B52" i="4" l="1"/>
  <c r="B66" i="4"/>
  <c r="B256" i="5" l="1"/>
  <c r="B22" i="4" l="1"/>
  <c r="C93" i="11" l="1"/>
  <c r="C92" i="11" l="1"/>
  <c r="C29" i="6" l="1"/>
  <c r="C973" i="13"/>
  <c r="C974" i="13"/>
  <c r="B255" i="5" l="1"/>
  <c r="B238" i="5" l="1"/>
  <c r="C17" i="1" s="1"/>
  <c r="C13" i="1" l="1"/>
  <c r="C16" i="1" l="1"/>
  <c r="B89" i="4" l="1"/>
  <c r="B13" i="4"/>
  <c r="C22" i="1"/>
  <c r="B57" i="4" l="1"/>
  <c r="B90" i="4" s="1"/>
  <c r="C25" i="1"/>
  <c r="C23" i="1" l="1"/>
  <c r="C12" i="1"/>
  <c r="C14" i="1" l="1"/>
  <c r="C27" i="1" l="1"/>
  <c r="C26" i="1"/>
  <c r="C24" i="1"/>
  <c r="C20" i="1"/>
  <c r="C15" i="1" l="1"/>
  <c r="C11" i="1" s="1"/>
  <c r="C21" i="1"/>
  <c r="C19" i="1" s="1"/>
  <c r="C29" i="1" s="1"/>
</calcChain>
</file>

<file path=xl/sharedStrings.xml><?xml version="1.0" encoding="utf-8"?>
<sst xmlns="http://schemas.openxmlformats.org/spreadsheetml/2006/main" count="2726" uniqueCount="1188">
  <si>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</si>
  <si>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</si>
  <si>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</si>
  <si>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</si>
  <si>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</si>
  <si>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</si>
  <si>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</si>
  <si>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</si>
  <si>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</si>
  <si>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</si>
  <si>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</si>
  <si>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</si>
  <si>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</si>
  <si>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</si>
  <si>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</si>
  <si>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</si>
  <si>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</si>
  <si>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</si>
  <si>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</si>
  <si>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</si>
  <si>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</si>
  <si>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</si>
  <si>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</si>
  <si>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</si>
  <si>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</si>
  <si>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</si>
  <si>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</si>
  <si>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</si>
  <si>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</si>
  <si>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</si>
  <si>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</si>
  <si>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</si>
  <si>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</si>
  <si>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</si>
  <si>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</si>
  <si>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</si>
  <si>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</si>
  <si>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</si>
  <si>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</si>
  <si>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</si>
  <si>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</si>
  <si>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</si>
  <si>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</si>
  <si>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</si>
  <si>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</si>
  <si>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</si>
  <si>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</si>
  <si>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</si>
  <si>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</si>
  <si>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Программа "РэйДом"</t>
  </si>
  <si>
    <t xml:space="preserve">Программа "РэйДом" </t>
  </si>
  <si>
    <t>Программа "Социальное зоотакси "РэйМобиль"</t>
  </si>
  <si>
    <t>Программа "Мероприятия и работа с общественностью", частично реализуемая на средства, полученные из бюджета г. Москвы (Грант Мэра)</t>
  </si>
  <si>
    <t>Программа "Стерилизация", частично реализуемая на средства, полученные от Фонда президентских грантов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</si>
  <si>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</si>
  <si>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</si>
  <si>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</si>
  <si>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Комиссия банка</t>
  </si>
  <si>
    <t>Рекламные расходы</t>
  </si>
  <si>
    <t>Благотворительное пожертвование на строительство забора</t>
  </si>
  <si>
    <t>ELIZAVETA</t>
  </si>
  <si>
    <t>FAINA RAYGORODSKAYA</t>
  </si>
  <si>
    <t>MAXIM SOLDATENKOV</t>
  </si>
  <si>
    <t>GENNADY ZAKHAROV</t>
  </si>
  <si>
    <t>ALEXANDER BARABANOV</t>
  </si>
  <si>
    <t>ELENA BAKULINA</t>
  </si>
  <si>
    <t>TATYANA AKOLZINA</t>
  </si>
  <si>
    <t>ANNA GURIANOVA</t>
  </si>
  <si>
    <t>ILYA MAMICHEV</t>
  </si>
  <si>
    <t>TAISIYA MAXIMOVA</t>
  </si>
  <si>
    <t>DARYA SIMONENKO</t>
  </si>
  <si>
    <t>ALEXANDRA TEREGULOVA</t>
  </si>
  <si>
    <t>DENIS LASHUKOV</t>
  </si>
  <si>
    <t>ANTONINA EGOROVA</t>
  </si>
  <si>
    <t>MARINA TRIZNA</t>
  </si>
  <si>
    <t>NATALIA SHEVTSOVA</t>
  </si>
  <si>
    <t>ALEKSANDR SMIRNOV</t>
  </si>
  <si>
    <t>EVGENIY MINZULIN</t>
  </si>
  <si>
    <t>SOFIA SAVELYEVA</t>
  </si>
  <si>
    <t>OLGA KUZNETSOVA</t>
  </si>
  <si>
    <t>MAKSIM ARIFULLIN</t>
  </si>
  <si>
    <t>KRISTINA ULUNTS</t>
  </si>
  <si>
    <t>ALEKSEY IGNASHOV</t>
  </si>
  <si>
    <t>GALINA SEREBRYAKOVA</t>
  </si>
  <si>
    <t>KONSTANTIN LARIONOV</t>
  </si>
  <si>
    <t>Благотворительное пожертвование на вакцинацию</t>
  </si>
  <si>
    <t>JANIS DZENIS</t>
  </si>
  <si>
    <t>OLGA SHAPENKOVA</t>
  </si>
  <si>
    <t>ALENA NIKOLSKAIA</t>
  </si>
  <si>
    <t>VLADISLAV PISKAREV</t>
  </si>
  <si>
    <t>ANNA ZLOBINA</t>
  </si>
  <si>
    <t>YURIY NUKULIN</t>
  </si>
  <si>
    <t>ALEXANDRA TUPIK</t>
  </si>
  <si>
    <t>ELINA ALIMBEKOVA</t>
  </si>
  <si>
    <t>SVETLANA LUTOVINOVA</t>
  </si>
  <si>
    <t>LYUBOV LEBEDEVA</t>
  </si>
  <si>
    <t>OLGA LEVINA</t>
  </si>
  <si>
    <t>YULIYA MARTYNOVA</t>
  </si>
  <si>
    <t>TATYANA TULCHINSKAYA</t>
  </si>
  <si>
    <t>MARGARITA PESTOVA</t>
  </si>
  <si>
    <t>SVETLANA SAMARSKAYA</t>
  </si>
  <si>
    <t>ELENA PILYUGINA</t>
  </si>
  <si>
    <t>ROMANOVA ANNA</t>
  </si>
  <si>
    <t>SHAMARDINA TATIANA</t>
  </si>
  <si>
    <t>ELENA KIPRIYANOVA</t>
  </si>
  <si>
    <t>ELIZAVETA FEDOROVA</t>
  </si>
  <si>
    <t>YULIYA KOENOVA</t>
  </si>
  <si>
    <t>ELENA LENNIKOVA</t>
  </si>
  <si>
    <t>OL MKOT</t>
  </si>
  <si>
    <t>ELENA KOSTINA</t>
  </si>
  <si>
    <t>JULIA MOSHCHITSKAYA</t>
  </si>
  <si>
    <t>OLEG IVANOV</t>
  </si>
  <si>
    <t>ROMAN VASILCHUK</t>
  </si>
  <si>
    <t>ANASTASIYA LUNINA</t>
  </si>
  <si>
    <t>DMITRIY SOROKIN</t>
  </si>
  <si>
    <t>LYUDMILA KHODAKOVA</t>
  </si>
  <si>
    <t>VICTORIA BAUER</t>
  </si>
  <si>
    <t>TATYANA PETROVA</t>
  </si>
  <si>
    <t>DIGITAL CARD</t>
  </si>
  <si>
    <t>SVETLANA GRUZDEVA</t>
  </si>
  <si>
    <t>EKATERINA GORBATENKO</t>
  </si>
  <si>
    <t>MARGARITA ALFEROVA</t>
  </si>
  <si>
    <t>ANASTASIA IBRAGIMOVA</t>
  </si>
  <si>
    <t>TATYANA SHASHKINA</t>
  </si>
  <si>
    <t>MARIYA DMITRIEVA</t>
  </si>
  <si>
    <t>YANA SOROKINA</t>
  </si>
  <si>
    <t>MIKHAIL NOGIN</t>
  </si>
  <si>
    <t>KSENIA KOZLOVSKAYA</t>
  </si>
  <si>
    <t>MARIA RUMYANTSEVA</t>
  </si>
  <si>
    <t>NATALYA OSHEYCHIK</t>
  </si>
  <si>
    <t>DIANA</t>
  </si>
  <si>
    <t>VASILISA DELONE</t>
  </si>
  <si>
    <t>MOMENTUM R</t>
  </si>
  <si>
    <t>DARIA KONSTANTINOVA</t>
  </si>
  <si>
    <t>NATALIA SYSOEVA</t>
  </si>
  <si>
    <t>ELENA MAYOROVA</t>
  </si>
  <si>
    <t>ALEKSANDR ALEKSEEV</t>
  </si>
  <si>
    <t>MARIYA SOKOLOVA</t>
  </si>
  <si>
    <t>ELENA VANKOVA</t>
  </si>
  <si>
    <t>ARINA DENISENKO</t>
  </si>
  <si>
    <t>IVAN KOZLOV</t>
  </si>
  <si>
    <t>ALEXANDER TISHKOV</t>
  </si>
  <si>
    <t>EKATERINA MALYKHINA</t>
  </si>
  <si>
    <t>ELENA KOLOSOVA</t>
  </si>
  <si>
    <t>SVETLANA ZHALNENKOVA</t>
  </si>
  <si>
    <t>GRIGORIY BUBANKOV</t>
  </si>
  <si>
    <t>Благотворительное пожертвование в Фонд РЭЙ</t>
  </si>
  <si>
    <t>SHMIDT ANNA</t>
  </si>
  <si>
    <t>ANASTASIYA LEVCHENKO</t>
  </si>
  <si>
    <t>ALEXANDRA AGEEVA</t>
  </si>
  <si>
    <t>MARKOV ALEKSANDR</t>
  </si>
  <si>
    <t>ANNA BELYAEVA</t>
  </si>
  <si>
    <t>YURIY KURKIN</t>
  </si>
  <si>
    <t>DARYA PANKOVA</t>
  </si>
  <si>
    <t>NIKITA KHABAROV</t>
  </si>
  <si>
    <t>ELIZAVETA SILOVA</t>
  </si>
  <si>
    <t>KSENIA KONONOVA</t>
  </si>
  <si>
    <t>SVETLANA KRUTELEVA</t>
  </si>
  <si>
    <t>V. SHAKIRZYANOVA</t>
  </si>
  <si>
    <t>OLGA MATVEEVA</t>
  </si>
  <si>
    <t>MARIIA GRACHEVA</t>
  </si>
  <si>
    <t>ANNA NEDOSTUPENKO</t>
  </si>
  <si>
    <t>ELENA KHARCHUTKINA</t>
  </si>
  <si>
    <t>MARIA FOMINA</t>
  </si>
  <si>
    <t>ELLA ATABEKOVA</t>
  </si>
  <si>
    <t>MARINA DEEVA</t>
  </si>
  <si>
    <t>ELENA PETRENKO</t>
  </si>
  <si>
    <t>KSENIA SHAKIROVA</t>
  </si>
  <si>
    <t>ALEXEY MURASHOV</t>
  </si>
  <si>
    <t>ALEXEY ZAKHAROV</t>
  </si>
  <si>
    <t>MIKHAIL KHASIEV</t>
  </si>
  <si>
    <t>DARIA VOINOVA</t>
  </si>
  <si>
    <t>MURAD SAIDOV</t>
  </si>
  <si>
    <t>NO NAME</t>
  </si>
  <si>
    <t>IRINA TIMOFEEVA</t>
  </si>
  <si>
    <t>MARIA KHUDYAKOVA</t>
  </si>
  <si>
    <t>ALEKSANDR KLIMENKO</t>
  </si>
  <si>
    <t>INESSA SHICHYOVA</t>
  </si>
  <si>
    <t>OLGA FEDOSKINA</t>
  </si>
  <si>
    <t>SVETLANA VOROBEVA</t>
  </si>
  <si>
    <t>NINA POMUKHINA</t>
  </si>
  <si>
    <t>DARYA SHISHKINA</t>
  </si>
  <si>
    <t>TAISIYA KORNILTSEVA</t>
  </si>
  <si>
    <t>TATYANA SPITSYNA</t>
  </si>
  <si>
    <t>ALENA SINICHKINA</t>
  </si>
  <si>
    <t>VISA CARDHOLDER</t>
  </si>
  <si>
    <t>VOYTSEKHOVSKAYA</t>
  </si>
  <si>
    <t>OLESYA KALNBERZINA</t>
  </si>
  <si>
    <t>MAKSIM SHUBIN</t>
  </si>
  <si>
    <t>KSENIA FILIPENKOVA</t>
  </si>
  <si>
    <t>OLGA MALMBERG</t>
  </si>
  <si>
    <t>MIKHAIL MYSHKIN</t>
  </si>
  <si>
    <t>NATALYA STRIZHAK</t>
  </si>
  <si>
    <t>ANNA KONDOVA</t>
  </si>
  <si>
    <t>STARK REYSTLIN</t>
  </si>
  <si>
    <t>ILYA MATVEEV</t>
  </si>
  <si>
    <t>KSENIIA GNILITCKAIA</t>
  </si>
  <si>
    <t>SVETLANA GAZDIK</t>
  </si>
  <si>
    <t>ROMAN ARTYUKHIN</t>
  </si>
  <si>
    <t>ELENA ALIEVA</t>
  </si>
  <si>
    <t>Благотворительное пожертвование в пользу фонда «РЭЙ»</t>
  </si>
  <si>
    <t>TAMARA GRACHEVA</t>
  </si>
  <si>
    <t>ILONA LEONIDZE</t>
  </si>
  <si>
    <t>A. GORSHUNOVA</t>
  </si>
  <si>
    <t>ELENA BOGDANOVA</t>
  </si>
  <si>
    <t>INNA PAVLYUTKINA</t>
  </si>
  <si>
    <t>SCETLANA LEBEDEVA</t>
  </si>
  <si>
    <t>FARIDA RAKHMANI</t>
  </si>
  <si>
    <t>PAVEL</t>
  </si>
  <si>
    <t>VLADISLAV BIKH</t>
  </si>
  <si>
    <t>ROMAN ZHUKOV</t>
  </si>
  <si>
    <t>ALEXEY LOPATCHENKO</t>
  </si>
  <si>
    <t>ANNA DENISOVA</t>
  </si>
  <si>
    <t>NATALYA YAKUNINA</t>
  </si>
  <si>
    <t>ELINA EROKHINA</t>
  </si>
  <si>
    <t>ELENA PASTUKHOVA</t>
  </si>
  <si>
    <t>ANASTASIYA PAKOSH</t>
  </si>
  <si>
    <t>DARIA</t>
  </si>
  <si>
    <t>DARYA POSTNOVA</t>
  </si>
  <si>
    <t>VASILY ANISIMOV</t>
  </si>
  <si>
    <t>ELENA GORDO</t>
  </si>
  <si>
    <t>EKATERINA BAGINA</t>
  </si>
  <si>
    <t>MILANA IZVARINA</t>
  </si>
  <si>
    <t>ANGELINA PARAMONOVA</t>
  </si>
  <si>
    <t>VEZORGINA MARIA</t>
  </si>
  <si>
    <t>Благотворительное пожертвование на лечение собаки Жужи</t>
  </si>
  <si>
    <t>SKAKOVSKAYA MARIYA</t>
  </si>
  <si>
    <t>ANASTASIYA PESKOVA</t>
  </si>
  <si>
    <t>DARYA NOVAK</t>
  </si>
  <si>
    <t>ELENA ZINOVEVA</t>
  </si>
  <si>
    <t>ALEXANDRA CHERNIKOVA</t>
  </si>
  <si>
    <t>ANNA IVANOVA</t>
  </si>
  <si>
    <t>OLENA ALEKKSANDROVA</t>
  </si>
  <si>
    <t>INNA OBRAZTSOVA</t>
  </si>
  <si>
    <t>ANASTASIA BOROVICH</t>
  </si>
  <si>
    <t>EKATERINA ANDRIEVICH</t>
  </si>
  <si>
    <t>ERAITARSKAIA</t>
  </si>
  <si>
    <t>YULIYA YAROSLAVCEVA</t>
  </si>
  <si>
    <t>VALENTINA KNIAZKINA</t>
  </si>
  <si>
    <t>BAURZHAN SARTBAYEV</t>
  </si>
  <si>
    <t>YULIA SHAKIROVA</t>
  </si>
  <si>
    <t>IRINA KLIMENKO</t>
  </si>
  <si>
    <t>ARTAWOWER LH</t>
  </si>
  <si>
    <t>DANILA SIMONOV</t>
  </si>
  <si>
    <t>DN</t>
  </si>
  <si>
    <t>ALEXANDER KABALENOV</t>
  </si>
  <si>
    <t>POLINA GRIGOREVA</t>
  </si>
  <si>
    <t>TATIANA PETROVA</t>
  </si>
  <si>
    <t>ANASTASIA AFANASEVA</t>
  </si>
  <si>
    <t>LARISA LUKONINA</t>
  </si>
  <si>
    <t>EKATERINA OSIPOVA</t>
  </si>
  <si>
    <t>VALERIY VOROBYEV</t>
  </si>
  <si>
    <t>A.UGOLNIKOVA</t>
  </si>
  <si>
    <t>ANNA KOTOVA</t>
  </si>
  <si>
    <t>MANUYLOVA ANASTASYA</t>
  </si>
  <si>
    <t>SERGEY BONDAREV</t>
  </si>
  <si>
    <t>IRINA KURNOSOVA</t>
  </si>
  <si>
    <t>Благотворительное пожертвование на лечение собаки Персика</t>
  </si>
  <si>
    <t>NADEZHDA GUMANEVA</t>
  </si>
  <si>
    <t>MARGARITA SHUDRYA</t>
  </si>
  <si>
    <t>ROBERT LASHIN</t>
  </si>
  <si>
    <t>EKATERINA GORIAEVA</t>
  </si>
  <si>
    <t>ARTEM ZAYTSEV</t>
  </si>
  <si>
    <t>MARINA AVERIANOVA</t>
  </si>
  <si>
    <t>NAILYA IVANOVA</t>
  </si>
  <si>
    <t>ALEXANDRA KATASONOVA</t>
  </si>
  <si>
    <t>ANASTASIYA ERMAKOVA</t>
  </si>
  <si>
    <t>ALEXANDR FILIPPOVICH</t>
  </si>
  <si>
    <t>NATALIA GUKASYAN</t>
  </si>
  <si>
    <t>ANNA CHIN-GO-PIN</t>
  </si>
  <si>
    <t>IRINA TROITSKAYA</t>
  </si>
  <si>
    <t>ALINA BULYGINA</t>
  </si>
  <si>
    <t>YULIYA IVANOVA</t>
  </si>
  <si>
    <t>NATALYA VEDENEVA</t>
  </si>
  <si>
    <t>KATE KOLOTILINA</t>
  </si>
  <si>
    <t>FILIMONOVA ELENA</t>
  </si>
  <si>
    <t>LILIYA CHUZHOVA</t>
  </si>
  <si>
    <t>I G</t>
  </si>
  <si>
    <t>SERGEY SHEVLYAKOV</t>
  </si>
  <si>
    <t>ALENA GAYDUK</t>
  </si>
  <si>
    <t>IRINA BEZVERKHNYAYA</t>
  </si>
  <si>
    <t>OLGA KARTASHEVA</t>
  </si>
  <si>
    <t>DMITRIY SANNIKOV</t>
  </si>
  <si>
    <t>ALEKSEY FALEEV</t>
  </si>
  <si>
    <t>EKATERINA SKOBEYKO</t>
  </si>
  <si>
    <t>RENAT SAFIN</t>
  </si>
  <si>
    <t>KIRICHENKO IRINA</t>
  </si>
  <si>
    <t>ELENA PETROVA</t>
  </si>
  <si>
    <t>DARIA OBYSKALOVA</t>
  </si>
  <si>
    <t>EVGENYA GORBOVSKAYA</t>
  </si>
  <si>
    <t>ANASTASIA</t>
  </si>
  <si>
    <t>ALEKSANDR BESSALOV</t>
  </si>
  <si>
    <t>ALEKSANDRA PAVLYUTKINA</t>
  </si>
  <si>
    <t>SVETLANA VOROBYEVA</t>
  </si>
  <si>
    <t>OLGA BUSHUEVA</t>
  </si>
  <si>
    <t>DARYA NEDOREZOVA</t>
  </si>
  <si>
    <t>REGINA RESHETEEVA</t>
  </si>
  <si>
    <t>TERNOV EVGENII</t>
  </si>
  <si>
    <t>TANYA SHCHERBATOVA</t>
  </si>
  <si>
    <t>ALEEVA ALEKSANDRA</t>
  </si>
  <si>
    <t>IRINA PETROVA</t>
  </si>
  <si>
    <t>DENIS PERKOVSKIY</t>
  </si>
  <si>
    <t>ANNA KOROBEINIKOVA</t>
  </si>
  <si>
    <t>GALINA ZELENKOVA</t>
  </si>
  <si>
    <t>YULIYA KULAGINA</t>
  </si>
  <si>
    <t>YULIYA TROFIMOVICH</t>
  </si>
  <si>
    <t>DARIA LABKOVSKAYA</t>
  </si>
  <si>
    <t>OLGA SMIRNOVA</t>
  </si>
  <si>
    <t>DARIA FEDOROVA</t>
  </si>
  <si>
    <t>DINARA SHAIKHINA</t>
  </si>
  <si>
    <t>ANNA ZAKHAROVA</t>
  </si>
  <si>
    <t>SERGEY ZHURAVLEV</t>
  </si>
  <si>
    <t>ALENA KONEVA</t>
  </si>
  <si>
    <t>ALBINA GUNZYNOVA</t>
  </si>
  <si>
    <t>ESENIN ROMAN</t>
  </si>
  <si>
    <t>EKATERINA IVANOVA</t>
  </si>
  <si>
    <t>NATALIA DUKHOVA</t>
  </si>
  <si>
    <t>ROMAN FURTSEV</t>
  </si>
  <si>
    <t>SVETLANA ROMANOVA</t>
  </si>
  <si>
    <t>S KRIVOKHARCHENKO</t>
  </si>
  <si>
    <t>ALINA BONDARENKO</t>
  </si>
  <si>
    <t>ANNA RAKOVICH-NAKHIMOVA</t>
  </si>
  <si>
    <t>IRINA IVANOVA</t>
  </si>
  <si>
    <t>MARINA TARASOVA</t>
  </si>
  <si>
    <t>INSTANT CARD</t>
  </si>
  <si>
    <t>ALEKSANDRA MINAEVA</t>
  </si>
  <si>
    <t>POLEVA ANTONINA</t>
  </si>
  <si>
    <t>OLGA KHARKHALIS</t>
  </si>
  <si>
    <t>KAZANTSEV VADIM ANDREEVICH</t>
  </si>
  <si>
    <t>NADEZHDA PRIKHODKO</t>
  </si>
  <si>
    <t>SVYATOSLAV SHISHKIN</t>
  </si>
  <si>
    <t>YULIYA MAKAROVA</t>
  </si>
  <si>
    <t>ANTON GOROKHOVATSKY</t>
  </si>
  <si>
    <t>ROMAN SHAMONOV</t>
  </si>
  <si>
    <t>VERONIKA PAVLOVA</t>
  </si>
  <si>
    <t>OLGA NERODA</t>
  </si>
  <si>
    <t>SVETLANA RYBAKOVA</t>
  </si>
  <si>
    <t>EKATERINA NENAROKOMOVA</t>
  </si>
  <si>
    <t>ELENA MEDVEDEVA</t>
  </si>
  <si>
    <t>SHAMIL GALIMULILN</t>
  </si>
  <si>
    <t>IRINA OSICHKINA</t>
  </si>
  <si>
    <t>OLGA PAVSHOK</t>
  </si>
  <si>
    <t>OLGA DEMENTEVA</t>
  </si>
  <si>
    <t>ALESYA SHITIKOVA</t>
  </si>
  <si>
    <t>VALERIYA ARISTOVA</t>
  </si>
  <si>
    <t>ANASTASIA GORBUNOVA</t>
  </si>
  <si>
    <t>YULIYA SELEZNEVA</t>
  </si>
  <si>
    <t>DARYA IVANOVA</t>
  </si>
  <si>
    <t>ANNA NESTERENKO</t>
  </si>
  <si>
    <t>EGOR BASALAEV</t>
  </si>
  <si>
    <t>E IADRYSHNIKOVA</t>
  </si>
  <si>
    <t>DARIA RYAZANTSEVA</t>
  </si>
  <si>
    <t>Благотворительное пожертвование на лечение кота Васи</t>
  </si>
  <si>
    <t>INNA KHAMSKAYA</t>
  </si>
  <si>
    <t>KARINA FOMICHEVA</t>
  </si>
  <si>
    <t>IRINA SHAROVATOVA</t>
  </si>
  <si>
    <t>ALEKSANDR PLETNEV</t>
  </si>
  <si>
    <t>T MESHCHERIAKOVA</t>
  </si>
  <si>
    <t>SVETLANA LOGASHKINA</t>
  </si>
  <si>
    <t>ANASTASIYA KOLTYSHEVA</t>
  </si>
  <si>
    <t>SERGEI KOSHKIN</t>
  </si>
  <si>
    <t>MARINA CHERNIKOVA</t>
  </si>
  <si>
    <t>MARINA KOSTEREVA</t>
  </si>
  <si>
    <t>YULIYA ANISICHKINA</t>
  </si>
  <si>
    <t>EKATERINA BERMANT</t>
  </si>
  <si>
    <t>ANASTASIA YAKOVLEVA</t>
  </si>
  <si>
    <t>ALEXANDRA VEDEKHINA</t>
  </si>
  <si>
    <t>VIOLETTA IPPLITOVA</t>
  </si>
  <si>
    <t>IRINA SINEVA</t>
  </si>
  <si>
    <t>OLGA DROZDOVA</t>
  </si>
  <si>
    <t>TATIANA KHRUSHCHEVA</t>
  </si>
  <si>
    <t>EVGENIYA NESTERENKO</t>
  </si>
  <si>
    <t>MARINA PETUKHOVA</t>
  </si>
  <si>
    <t>ELENA FEDOTOVA</t>
  </si>
  <si>
    <t>EVGENIYA LEVINA</t>
  </si>
  <si>
    <t>ARTEM ZAKHAROV</t>
  </si>
  <si>
    <t>VARVARA UKHOVA</t>
  </si>
  <si>
    <t>ELENA VALEVSKAYA</t>
  </si>
  <si>
    <t>POLINA TELEGINA</t>
  </si>
  <si>
    <t>ALEXANDR SEMIKIN</t>
  </si>
  <si>
    <t>LILIIA BRAINIS</t>
  </si>
  <si>
    <t>Благотворительное пожертвование на лечение собаки Рыжий</t>
  </si>
  <si>
    <t>BALAKAEVA YULIA</t>
  </si>
  <si>
    <t>EVGENIYA GORDEEVA</t>
  </si>
  <si>
    <t>ANNA PRISHCHEPOVA</t>
  </si>
  <si>
    <t>EKATERINA VOLOSHINA</t>
  </si>
  <si>
    <t>ALEXANDER ZAYTSEVSKY</t>
  </si>
  <si>
    <t>ALINA ZVONAREVA</t>
  </si>
  <si>
    <t>BESLAN DOLOV</t>
  </si>
  <si>
    <t>STANISLAV GAYDIN</t>
  </si>
  <si>
    <t>OLGA DUBROVSKAYA</t>
  </si>
  <si>
    <t>EVGENIYA ALEKSEEVA</t>
  </si>
  <si>
    <t>YULIA GABDULKHAKOVA</t>
  </si>
  <si>
    <t>NATALIA</t>
  </si>
  <si>
    <t>YULIYA MANIKHINA</t>
  </si>
  <si>
    <t>YANA SVININA</t>
  </si>
  <si>
    <t>KSENIYA PODLESNAYA</t>
  </si>
  <si>
    <t>MARIA LUPACHIK</t>
  </si>
  <si>
    <t>TIMOFEY FUKALOV</t>
  </si>
  <si>
    <t>ANASTASIA KURMAEVA</t>
  </si>
  <si>
    <t>OLGA PANINA</t>
  </si>
  <si>
    <t>OLGA TURCHKOVA</t>
  </si>
  <si>
    <t>ZHANNA GUCHINA</t>
  </si>
  <si>
    <t>ADELINA NIGMATULLINA</t>
  </si>
  <si>
    <t>NINA KLEPIKOVA</t>
  </si>
  <si>
    <t>ARINA YUSUPOVA</t>
  </si>
  <si>
    <t>VLADISLAV VORONOV</t>
  </si>
  <si>
    <t>LYAYSAN KUKHARSKAYA</t>
  </si>
  <si>
    <t>OLGA LYAKHNOVICH</t>
  </si>
  <si>
    <t>BUKHALOVA EKATERINA</t>
  </si>
  <si>
    <t>IRINA GOLOVACHEVA</t>
  </si>
  <si>
    <t>KSENIA SHPILEVSKAIA</t>
  </si>
  <si>
    <t>Evgeniya Alexandrova</t>
  </si>
  <si>
    <t>Проценты по банковскому счету</t>
  </si>
  <si>
    <t xml:space="preserve">Благотворительные пожертвования, собранные на портале dobro.mail.ru </t>
  </si>
  <si>
    <t>Благотворительное пожертвование от ООО "В КОНТАКТЕ"</t>
  </si>
  <si>
    <t>Благотворительное пожертвование от ОАО МЦЦС "Мосстройцены"</t>
  </si>
  <si>
    <t>Благотворительное пожертвование от БФ "Нужна помощь"</t>
  </si>
  <si>
    <t>Благотворительные пожертвования от Фонда поддержки и развития филантропии "КАФ", собранные в рамках благотворительной программы "Вместе"</t>
  </si>
  <si>
    <t>АЙБАШОВ РАЖАБАЛИ АКБАРАЛИЕВИЧ</t>
  </si>
  <si>
    <t>ЗЕВА СОФЬЯ АЛЕКСАНДРОВНА</t>
  </si>
  <si>
    <t>БОГДАНОВА АННА ПАВЛОВНА</t>
  </si>
  <si>
    <t>ИМАМОВА АНГЕЛИНА РУЗИЛЕВНА</t>
  </si>
  <si>
    <t>ХАРЬКОВСКАЯ КСЕНИЯ АЛЕКСАНДРОВНА</t>
  </si>
  <si>
    <t>ПОЛЯКОВА КСЕНИЯ АЛЕКСАНДРОВНА</t>
  </si>
  <si>
    <t>ШВАЛЕВА НАТАЛЬЯ ВАДИМОВНА</t>
  </si>
  <si>
    <t>КОВАЛЕНКО НИКИТА ВИТАЛЬЕВИЧ</t>
  </si>
  <si>
    <t>ПРУДНИКОВА ЕЛЕНА НИКОЛАЕВНА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</si>
  <si>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</si>
  <si>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</si>
  <si>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</si>
  <si>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</si>
  <si>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ПЕТРОВСКИЙ ВАЛЕРИЙ КОНСТАНТИНОВИЧ</t>
  </si>
  <si>
    <t>СТАСЕНКО ПОЛИНА ВАСИЛЬЕВНА</t>
  </si>
  <si>
    <t>ГРАЧЕВА МАРИЯ ВЛАДИМИРОВНА</t>
  </si>
  <si>
    <t>НЕРЕДОВА ТАТЬЯНА ВАЛЕНТИНОВНА</t>
  </si>
  <si>
    <t>ШУБИНА АЛЕКСАНДРА ЕВГЕНЬЕВНА</t>
  </si>
  <si>
    <t>САЙКО АЛЕКСАНДР ВАСИЛЬЕВИЧ</t>
  </si>
  <si>
    <t>МАШКО ОЛЬГА ИГОРЕВНА</t>
  </si>
  <si>
    <t>ШАРКОВА ОЛЬГА АНАТОЛЬЕВНА</t>
  </si>
  <si>
    <t>ЖЕЛТОВА ВИОЛА СЕРГЕЕВНА</t>
  </si>
  <si>
    <t>ЧАРКИНА АЛИНА АЛЕКСАНДРОВНА</t>
  </si>
  <si>
    <t>ДАВТЯН ДЖЕММА ГАРИКОВНА</t>
  </si>
  <si>
    <t>КУРДЮКОВА ДАРЬЯ ОЛЕГОВНА</t>
  </si>
  <si>
    <t>КОРШИКОВА СВЕТЛАНА ИГОРЕВНА</t>
  </si>
  <si>
    <t>РЫЖКОВА НАТАЛЬЯ АНАТОЛЬЕВНА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</si>
  <si>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</si>
  <si>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</si>
  <si>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</si>
  <si>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</si>
  <si>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ГАЛАМАГИН НИКОЛАЙ ВЛАДИМИРОВИЧ</t>
  </si>
  <si>
    <t>ДРУЖИНИНА ИРИНА БОРИСОВНА</t>
  </si>
  <si>
    <t>ФЕДОРЕНКО ЕЛЕНА ЕВГЕНЬЕВНА</t>
  </si>
  <si>
    <t>СОКОЛОВ СЕРГЕЙ СЕРГЕЕВИЧ</t>
  </si>
  <si>
    <t>ПЫЛЕНОК КРИСТИНА ВИКТОРОВНА</t>
  </si>
  <si>
    <t>САРУХАНОВ АРТЕМ ВЯЧЕСЛАВОВИЧ</t>
  </si>
  <si>
    <t>ДЕРГИЛЕВ ВАСИЛИЙ ВАЛЕРЬЕВИЧ</t>
  </si>
  <si>
    <t>РУБЕЖАНСКАЯ ВАРВАРА ГЕННАДЬЕВНА</t>
  </si>
  <si>
    <t>СУЕТИНОВ ЕВГЕНИЙ АЛЕКСАНДРОВИЧ</t>
  </si>
  <si>
    <t>ЖИРКОВА СВЕТЛАНА ЮРЬЕВНА</t>
  </si>
  <si>
    <t>ЯКОВЧЕНКО КИРИЛЛ НИКОЛАЕВИЧ</t>
  </si>
  <si>
    <t>МОМОТОВА ОКСАНА ШАХЛАРОВНА</t>
  </si>
  <si>
    <t>СТРЕЛЬНИКОВА ЕКАТЕРИНА ВИКТОРОВНА</t>
  </si>
  <si>
    <t>АХМЕТШИНА ДИАНА ИГОРЕВНА</t>
  </si>
  <si>
    <t>ЕЛЬШИНА ЮЛИЯ ВЛАДИМИРОВНА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</si>
  <si>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</si>
  <si>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</si>
  <si>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</si>
  <si>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</si>
  <si>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</si>
  <si>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ДУБРОВИН АРТЕМ ОЛЕГОВИЧ</t>
  </si>
  <si>
    <t>СИДОРОВА ЕВГЕНИЯ АНДРЕЕВНА</t>
  </si>
  <si>
    <t>ЦВЕТКОВА НАТАЛЬЯ ВАЛЕРЬЕВНА</t>
  </si>
  <si>
    <t>БАНУЛ НАТАЛЬЯ ВЛАДИМИРОВНА</t>
  </si>
  <si>
    <t>ИСАЕНКОВА ЕЛЕНА ВЛАДИМИРОВНА</t>
  </si>
  <si>
    <t>ЖМУРОВА ЕКАТЕРИНА СЕРГЕЕВНА</t>
  </si>
  <si>
    <t>БУДАНОВА ЕЛЕНА ВИКТОРОВНА</t>
  </si>
  <si>
    <t>КУЗИНА ЕКАТЕРИНА МИХАЙЛОВНА</t>
  </si>
  <si>
    <t>КУЗНЕЦОВ МАРК ДМИТРИЕВИЧ</t>
  </si>
  <si>
    <t>ДЯЧКИНА ПОЛИНА АЛЕКСЕЕВНА</t>
  </si>
  <si>
    <t>БАТУРИНА КАРИНА МАНСУРОВНА</t>
  </si>
  <si>
    <t>МАНУШИЧЕВ СТАНИСЛАВ ЮРЬЕВИЧ</t>
  </si>
  <si>
    <t>МИШИНА АННА АНДРЕЕВНА</t>
  </si>
  <si>
    <t>ПОЛДНЕВ АНТОН ВЯЧЕСЛАВОВИЧ</t>
  </si>
  <si>
    <t>КОРОБОВ КОНСТАНТИН АЛЕКСЕЕВИЧ</t>
  </si>
  <si>
    <t>СЕВОСТЬЯНОВ АЛЕКСАНДР ЛЕОНИДОВИЧ</t>
  </si>
  <si>
    <t>КАЛАНДАРХОНОВА ЛЮБОВЬ ШАБОЗХОНОВНА</t>
  </si>
  <si>
    <t>ЛУКЬЯНОВА МАРГАРИТА ЮРЬЕВНА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</si>
  <si>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</si>
  <si>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</si>
  <si>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</si>
  <si>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</si>
  <si>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НДОНГ НЧАМА ХОСЕ МАНУЭЛЬ АНГУЕ</t>
  </si>
  <si>
    <t>ПОТАПОВ АНДРЕЙ ОЛЕГОВИЧ</t>
  </si>
  <si>
    <t>ВЫСОЦКАЯ АНАСТАСИЯ РУДОЛЬФОВНА</t>
  </si>
  <si>
    <t>АЛГЕНЕМ ГАССАН</t>
  </si>
  <si>
    <t>УВАИС МОХАННАД МУСА АКЕЛЬ</t>
  </si>
  <si>
    <t>ЛЮ ЦЗЯНЬФЭН</t>
  </si>
  <si>
    <t>САЛМАНИ МАМАГХАНИ САДЕГХ</t>
  </si>
  <si>
    <t>СОММЕРВИЛЛЕ КАДИМ СТ ЕЛМО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</si>
  <si>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</si>
  <si>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</si>
  <si>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</si>
  <si>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</si>
  <si>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УБУШИЕВ АЛЕКСАНДР ВИКТОРОВИЧ</t>
  </si>
  <si>
    <t>ДУНАЕВА АННА СЕРГЕЕВНА</t>
  </si>
  <si>
    <t>УЛУХАНЯН АРМИНЕ РАФАЕЛОВНА</t>
  </si>
  <si>
    <t>ЛАДОНКИНА СТАНИСЛАВА БОРИСОВНА</t>
  </si>
  <si>
    <t>АЛЕКСАНДРОВ АЛЕКСЕЙ ВАЛЕРЬЕВИЧ</t>
  </si>
  <si>
    <t>БЕЛЯКОВА АНАСТАСИЯ АЛЕКСЕЕВНА</t>
  </si>
  <si>
    <t>КОТОВА ЕЛЕНА АНАТОЛЬЕВНА</t>
  </si>
  <si>
    <t>ЯЗНЕВИЧ ЕЛИЗАВЕТА ВИКТОРОВНА</t>
  </si>
  <si>
    <t>СЕМЕНОВА АННА АЛЕКСЕЕВНА</t>
  </si>
  <si>
    <t>ГОЛЕНКО ОЛЬГА МАРКОВНА</t>
  </si>
  <si>
    <t>КОСОВА ГУЛЬНАРА АНСАРОВНА</t>
  </si>
  <si>
    <t>САМОХВАЛОВА ЮЛИЯ ИГОРЕВНА</t>
  </si>
  <si>
    <t>ЛАПУШНЯКОВА АЛИНА ЮРЬЕВНА</t>
  </si>
  <si>
    <t>ИВАНОВА ЮЛИЯ ЛЕОНИДОВНА</t>
  </si>
  <si>
    <t>ПАВЛЮК КСЕНИЯ АНДРЕЕВНА</t>
  </si>
  <si>
    <t>МЕДВЕДЕВ АЛЕКСАНДР ЭМИЛЬЕВИЧ</t>
  </si>
  <si>
    <t>АЗАРОВА ТАТЬЯНА ВЛАДИМИРОВНА</t>
  </si>
  <si>
    <t>АСТАХОВА ТАТЬЯНА ОЛЕГОВНА</t>
  </si>
  <si>
    <t>ЕРЕМИНА АНАСТАСИЯ СЕРГЕЕВНА</t>
  </si>
  <si>
    <t>КУЛМИРЗАЕВ КЫЯЗБЕК</t>
  </si>
  <si>
    <t>ХАЧАТРЯН ВИОЛЕТТА ГРИГОРЬЕВНА</t>
  </si>
  <si>
    <t>ШИВЕРНОВСКАЯ ГАЛИНА АНТОНОВНА</t>
  </si>
  <si>
    <t>ИВАНОВ ВАДИМ АЛЕКСАНДРОВИЧ</t>
  </si>
  <si>
    <t>САПОЖНИКОВА ОЛЬГА СЕРГЕЕВНА</t>
  </si>
  <si>
    <t>ПАВЛОВА ОЛЬГА АЛЕКСЕЕВНА</t>
  </si>
  <si>
    <t>БАТАЕВА МАРИНА АЛЕКСАНДРОВНА</t>
  </si>
  <si>
    <t>УСАКОВА НАТАЛЬЯ МИХАЙЛОВНА</t>
  </si>
  <si>
    <t>ТУРАМУРОДОВ ПАРДАЛИ ХУСАНОВИЧ</t>
  </si>
  <si>
    <t>СЛОБОДЕНЮК СВЯТОСЛАВ СЕРГЕЕВИЧ</t>
  </si>
  <si>
    <t>СИЛИЧЕВА НИНА АЛЕКСЕЕВНА</t>
  </si>
  <si>
    <t>ФЕДЯКОВА ЕКАТЕРИНА ВЛАДИМИРОВНА</t>
  </si>
  <si>
    <t xml:space="preserve">Оплата за корм для животных для группы помощи животным "Второй шанс" </t>
  </si>
  <si>
    <t>Оплата за сувенирную продукцию</t>
  </si>
  <si>
    <t>Услуги связи</t>
  </si>
  <si>
    <t>Оплата за аренду нежилого помещения за март</t>
  </si>
  <si>
    <t>Почтовые расходы</t>
  </si>
  <si>
    <t>Налоги и взносы от ФОТ за март</t>
  </si>
  <si>
    <t>Налоги в бюджет</t>
  </si>
  <si>
    <t>Расходы на аренду</t>
  </si>
  <si>
    <t>SHAPETKO OLGA</t>
  </si>
  <si>
    <t>ANASTASIYA NENADYKH</t>
  </si>
  <si>
    <t>TIMOFEY GLUSHKO</t>
  </si>
  <si>
    <t>DENIS BEGUN</t>
  </si>
  <si>
    <t>KRISTINA BALYAN</t>
  </si>
  <si>
    <t>SVETLANA YUSHKO</t>
  </si>
  <si>
    <t>JULIA FAYDA</t>
  </si>
  <si>
    <t>EKATERINA BELOVA</t>
  </si>
  <si>
    <t>ANNA SELIVANENKO</t>
  </si>
  <si>
    <t>NATALIA BOBKOVA</t>
  </si>
  <si>
    <t>INNA VLASOVA</t>
  </si>
  <si>
    <t>GRIGORY CHERENKOV</t>
  </si>
  <si>
    <t>AB</t>
  </si>
  <si>
    <t>ALENA IVANOVA</t>
  </si>
  <si>
    <t>VASILISA PREMUDRAYA</t>
  </si>
  <si>
    <t>POLINA PUSHKINA</t>
  </si>
  <si>
    <t>E TROITSKAIA</t>
  </si>
  <si>
    <t>YULUA KHOKHLOVA</t>
  </si>
  <si>
    <t>GALINA OBUKHOVA</t>
  </si>
  <si>
    <t>NATALYA CHAPAEVA</t>
  </si>
  <si>
    <t>NATALIA NEDOSEKINA</t>
  </si>
  <si>
    <t>VIKTOR GOLYAEV</t>
  </si>
  <si>
    <t>ALEKSANDR SHIRIAEV</t>
  </si>
  <si>
    <t>MAKSIM MITROFANOV</t>
  </si>
  <si>
    <t>DARYA SPIRIDOVA</t>
  </si>
  <si>
    <t>SVETLANA LEBEDEVA</t>
  </si>
  <si>
    <t>NIKITA MERZLIKIN</t>
  </si>
  <si>
    <t>UMNIKOVA EKATERINA</t>
  </si>
  <si>
    <t>EKATERINA NECHAEVA</t>
  </si>
  <si>
    <t>ALEXANDRA GROMOVA</t>
  </si>
  <si>
    <t>MARIIA VOLOVSKAIA</t>
  </si>
  <si>
    <t>VLADIMIR TIMONIN</t>
  </si>
  <si>
    <t>SERGEY YATSKO</t>
  </si>
  <si>
    <t>VASILISA KIRILOCHKINA</t>
  </si>
  <si>
    <t>ANNA BYKOVA</t>
  </si>
  <si>
    <t>ALENA NAUMOVA</t>
  </si>
  <si>
    <t>ELENA OVSYANNIKOVA</t>
  </si>
  <si>
    <t>IRINA LEVINA</t>
  </si>
  <si>
    <t>E PAKHOMOVA</t>
  </si>
  <si>
    <t>SVETLANA SOROKINA</t>
  </si>
  <si>
    <t>ANNA MURATOVA</t>
  </si>
  <si>
    <t>ANNA VORONOVA</t>
  </si>
  <si>
    <t>PAVEL KRAMARETS</t>
  </si>
  <si>
    <t>ULYANA SARANA</t>
  </si>
  <si>
    <t>SVETLANA SNEGIREVA</t>
  </si>
  <si>
    <t>EKATERINA GORBATIKOVA</t>
  </si>
  <si>
    <t>ALEKSEI POPOV</t>
  </si>
  <si>
    <t>TATYANA LAPTIEVA</t>
  </si>
  <si>
    <t>DARIA BORISOVA</t>
  </si>
  <si>
    <t>YULIYA EMELIANOVA</t>
  </si>
  <si>
    <t>POLINA SHTEINVARG</t>
  </si>
  <si>
    <t>ALEKSANDRA KACHURINA</t>
  </si>
  <si>
    <t>POLINA KUZMINA</t>
  </si>
  <si>
    <t>ELENA GUTKINA</t>
  </si>
  <si>
    <t>BUSLAEVA ANNA</t>
  </si>
  <si>
    <t>EVGENIA SHIPOVA</t>
  </si>
  <si>
    <t>VARVARA CHERNYSHYOVA</t>
  </si>
  <si>
    <t>KRISTINA ARTAMONOVA</t>
  </si>
  <si>
    <t>V FILIMONOVA</t>
  </si>
  <si>
    <t>VALERIY ASVAROV</t>
  </si>
  <si>
    <t>DMITRY PANKOV</t>
  </si>
  <si>
    <t>EKATERINA BELOUSOVA</t>
  </si>
  <si>
    <t>ELENA ABROSIMOVA</t>
  </si>
  <si>
    <t>SALOV ILYA</t>
  </si>
  <si>
    <t>VLADISLAV GETTE</t>
  </si>
  <si>
    <t>TATYANA SKACHKO</t>
  </si>
  <si>
    <t>ELENA BRODSKAYA</t>
  </si>
  <si>
    <t>ANASTASIA TASHKINA</t>
  </si>
  <si>
    <t>K ANTONENKOVA</t>
  </si>
  <si>
    <t>OLGA BRINZA</t>
  </si>
  <si>
    <t>E KONSTANTINOVA</t>
  </si>
  <si>
    <t>ELENA NESTEROVA</t>
  </si>
  <si>
    <t>YULIYA ASHURKINA</t>
  </si>
  <si>
    <t>ELIZAVETA FILIPPOVA</t>
  </si>
  <si>
    <t>SVETLANA KRILYK</t>
  </si>
  <si>
    <t>OLGA KOSTINA</t>
  </si>
  <si>
    <t>EVGENY ALEKSEEV</t>
  </si>
  <si>
    <t>YULIA PETROVA</t>
  </si>
  <si>
    <t>TATYANA KOLYADINA</t>
  </si>
  <si>
    <t>OKSANA MARTYNOVA</t>
  </si>
  <si>
    <t>ALEKSANDR MARUSHCHAK</t>
  </si>
  <si>
    <t>ANDREY TARASOV</t>
  </si>
  <si>
    <t>EVGENY FILIMONOV</t>
  </si>
  <si>
    <t>IRINA ZUBANOVA</t>
  </si>
  <si>
    <t>PLINA BIBIKOVA</t>
  </si>
  <si>
    <t>YANA TIKHONENKOVA</t>
  </si>
  <si>
    <t>ENAR DZHUMANIYAZOVA</t>
  </si>
  <si>
    <t>EKATERINA GODUNOVA</t>
  </si>
  <si>
    <t>ANDREY NIKITIN</t>
  </si>
  <si>
    <t>SENKOVA DARIA</t>
  </si>
  <si>
    <t>ANASTASIA KHARLAMOVA</t>
  </si>
  <si>
    <t>PAVEL PROKHOROV</t>
  </si>
  <si>
    <t>EFFI IVAN</t>
  </si>
  <si>
    <t>ANNA KOPTEVA</t>
  </si>
  <si>
    <t>MARINA SEDOVA</t>
  </si>
  <si>
    <t>SVETLANA</t>
  </si>
  <si>
    <t>INGA VOLKOVA</t>
  </si>
  <si>
    <t>NATALIA ANYUTINA</t>
  </si>
  <si>
    <t>ANNA FEDOTOVA</t>
  </si>
  <si>
    <t>ALEKSANDR LEBEDEV</t>
  </si>
  <si>
    <t>SVETLANA TUMANIVA</t>
  </si>
  <si>
    <t>YULIA KALENKOVA</t>
  </si>
  <si>
    <t>ELENA KUPRIYANOVA</t>
  </si>
  <si>
    <t>VERA VOYTETSKAYA</t>
  </si>
  <si>
    <t>ANASTASIYA BULYCHEVA</t>
  </si>
  <si>
    <t>ALINA SIMANOVA</t>
  </si>
  <si>
    <t>ALEKSANDRA ABRAMUSHINA</t>
  </si>
  <si>
    <t>OLEG SIGACHEV</t>
  </si>
  <si>
    <t>ANNA REKHERT</t>
  </si>
  <si>
    <t>EKATERINA STELMAKH</t>
  </si>
  <si>
    <t>TFVUIARVF FENGLRSHTF</t>
  </si>
  <si>
    <t>ANNA PALTSEVA</t>
  </si>
  <si>
    <t>ZHANNA SEMENOVA</t>
  </si>
  <si>
    <t>ELENA ZUEVA</t>
  </si>
  <si>
    <t>MIKHAIL DIVOVICH</t>
  </si>
  <si>
    <t>YULIYA KUZMINA</t>
  </si>
  <si>
    <t>TATIANA LOYCHUK</t>
  </si>
  <si>
    <t>VLADIMIR GEGECHKORI</t>
  </si>
  <si>
    <t>ELENA SHCHERBAKOVA</t>
  </si>
  <si>
    <t>TATIANA MARTYANOVA</t>
  </si>
  <si>
    <t>ALENA GRACHEVA</t>
  </si>
  <si>
    <t>DMOTRIY ULYANOV</t>
  </si>
  <si>
    <t>POLINA ZHYLINA</t>
  </si>
  <si>
    <t>ZAITSEVA TATIANA</t>
  </si>
  <si>
    <t>YANA PENKALSKAYA</t>
  </si>
  <si>
    <t>ROGACHEVA OKSANA</t>
  </si>
  <si>
    <t>OLEG DURNEV</t>
  </si>
  <si>
    <t>ELENA KORNILOVA</t>
  </si>
  <si>
    <t>ANTON KHITRENKO</t>
  </si>
  <si>
    <t>NONNA RANNEVA</t>
  </si>
  <si>
    <t>SVETLANA LABEEVA</t>
  </si>
  <si>
    <t>EKATERINA KAZANINA</t>
  </si>
  <si>
    <t>ELENA UKOLOVA</t>
  </si>
  <si>
    <t>SERGEEVA EKATERINA</t>
  </si>
  <si>
    <t>ANNA STIBLO</t>
  </si>
  <si>
    <t>ELENA KORABELNIKOVA</t>
  </si>
  <si>
    <t>AIDA REPNIKOVA</t>
  </si>
  <si>
    <t>YULIA ERMAKOVA</t>
  </si>
  <si>
    <t>ELENA TERENTEVA</t>
  </si>
  <si>
    <t>KONSTANTIM BAYKOV</t>
  </si>
  <si>
    <t>ELENA ADAMOVSKYA</t>
  </si>
  <si>
    <t>BUDORAGINA ANASTASIYA</t>
  </si>
  <si>
    <t>DANIEL DADALYAN</t>
  </si>
  <si>
    <t>ALINA MAKEEVA</t>
  </si>
  <si>
    <t>ELINA KAMYSHENKO</t>
  </si>
  <si>
    <t>OLEG TRYKSHIN</t>
  </si>
  <si>
    <t>AVRORA YAKUNINA</t>
  </si>
  <si>
    <t>ANNA KORZHILOVA</t>
  </si>
  <si>
    <t>EVGENIA SUSHINA</t>
  </si>
  <si>
    <t>ELENA ODINOKOVA</t>
  </si>
  <si>
    <t>A SUMINA</t>
  </si>
  <si>
    <t>TATYANA LOVETS</t>
  </si>
  <si>
    <t>ANNA KURGAN</t>
  </si>
  <si>
    <t>OLEG SKIBA</t>
  </si>
  <si>
    <t>OLGA SABLIROVA</t>
  </si>
  <si>
    <t>ALEKSEY SERKOV</t>
  </si>
  <si>
    <t>YULIYA BURCEVA</t>
  </si>
  <si>
    <t>LARISA RUDAKOVA</t>
  </si>
  <si>
    <t>IGOR TELYUK</t>
  </si>
  <si>
    <t>ELENA SHATKOVSKAIA</t>
  </si>
  <si>
    <t>DMITRY LATUNOV</t>
  </si>
  <si>
    <t>ELENA NAUMKINA</t>
  </si>
  <si>
    <t>DIANA BABICHEVA</t>
  </si>
  <si>
    <t>ILIA</t>
  </si>
  <si>
    <t>ANTON POGORELOV</t>
  </si>
  <si>
    <t>MARINA GORBATOVA</t>
  </si>
  <si>
    <t>ANNA LASHKOVA</t>
  </si>
  <si>
    <t>DARYA GORBUNOVA</t>
  </si>
  <si>
    <t>NATALYA SEROSHTANOVA</t>
  </si>
  <si>
    <t>ALINA PERETRUKHINA</t>
  </si>
  <si>
    <t>EKATERINA STARODUB</t>
  </si>
  <si>
    <t>YANA STUPNIKOVA</t>
  </si>
  <si>
    <t>INNA KLYUEVA</t>
  </si>
  <si>
    <t>MARIYA MASLYAKOVA</t>
  </si>
  <si>
    <t>N TRANSVALEVA</t>
  </si>
  <si>
    <t>IRINA BIRYUKOVA</t>
  </si>
  <si>
    <t>ALINA POPOVA</t>
  </si>
  <si>
    <t>TATYANA PRUDNIKOVA</t>
  </si>
  <si>
    <t>NATALIA KASITSKAYA</t>
  </si>
  <si>
    <t>EKATERINA ZVEGINTSOVA</t>
  </si>
  <si>
    <t>EKATERINA GORDEEVA</t>
  </si>
  <si>
    <t>VIKTORIYA</t>
  </si>
  <si>
    <t>SBERBANK</t>
  </si>
  <si>
    <t>NATALIYA GORELOVA</t>
  </si>
  <si>
    <t>EKATERINA NADEEVA</t>
  </si>
  <si>
    <t>MARIA NOSACH</t>
  </si>
  <si>
    <t>ANASTASIYA KORNEEVA</t>
  </si>
  <si>
    <t>SANIYA UMEROVA</t>
  </si>
  <si>
    <t>EKATERINA</t>
  </si>
  <si>
    <t>ILANA KOCHETKOVA</t>
  </si>
  <si>
    <t>SERAFIMA BUFALOVA</t>
  </si>
  <si>
    <t>ELENA SHIROKOVA</t>
  </si>
  <si>
    <t>YULIA LUKINA</t>
  </si>
  <si>
    <t>FROLOVA OLGA</t>
  </si>
  <si>
    <t>ALEXANDRA GOKONAEVA</t>
  </si>
  <si>
    <t>KARINA KUZNETSOVA</t>
  </si>
  <si>
    <t>ANNA VASILEVA</t>
  </si>
  <si>
    <t>ANNA OSININA</t>
  </si>
  <si>
    <t>NATALIA YUDINA</t>
  </si>
  <si>
    <t>KRISTINA KRYLOVA</t>
  </si>
  <si>
    <t>ELENA GROMOVA</t>
  </si>
  <si>
    <t>EKATERINA MISHINA</t>
  </si>
  <si>
    <t>MARIITA MANUEL SAMBA</t>
  </si>
  <si>
    <t>ELENA MARTYNOVA</t>
  </si>
  <si>
    <t>NATALYA VESELKOVA</t>
  </si>
  <si>
    <t>ANASTASIA SHIPILOVA</t>
  </si>
  <si>
    <t>IRINA KRASYUKOVA</t>
  </si>
  <si>
    <t>MR X</t>
  </si>
  <si>
    <t>IULIIA BULANOVA</t>
  </si>
  <si>
    <t>ANNA BARANOVA</t>
  </si>
  <si>
    <t>PLOTNIKOVA MARIIA</t>
  </si>
  <si>
    <t>DOROS IRINA</t>
  </si>
  <si>
    <t>DARIA SHIRKINA</t>
  </si>
  <si>
    <t>ANASTASIA YAYLYAN</t>
  </si>
  <si>
    <t>ANASTASIYA CHICHKANOVA</t>
  </si>
  <si>
    <t>ANNA SHEVKINA</t>
  </si>
  <si>
    <t>SEMEN GVOZDIK</t>
  </si>
  <si>
    <t>DARYA GORCHATOVA</t>
  </si>
  <si>
    <t>RADIK VILDANOV</t>
  </si>
  <si>
    <t>OLGA DOBROVIDOVA</t>
  </si>
  <si>
    <t>MIKHAIL SOMOV</t>
  </si>
  <si>
    <t>OLGA ERMOLAEVA</t>
  </si>
  <si>
    <t>ELENA BAIRAMOVA</t>
  </si>
  <si>
    <t>TIMOFEY GUBATENKO</t>
  </si>
  <si>
    <t>VICTORIYA DANILOVA</t>
  </si>
  <si>
    <t>ALEXANDR ELKIN</t>
  </si>
  <si>
    <t>ANNA PESHCHEROVA</t>
  </si>
  <si>
    <t>VLADIMIR DANILENKO</t>
  </si>
  <si>
    <t>IVAN SHUSTOV</t>
  </si>
  <si>
    <t>NATALYA SHERUTIS</t>
  </si>
  <si>
    <t>ANDREY MERZLIKIN</t>
  </si>
  <si>
    <t>YULIA VELICHKO</t>
  </si>
  <si>
    <t>IRINA FILIMONOVA</t>
  </si>
  <si>
    <t>SVETLANA ANDREYCHUK</t>
  </si>
  <si>
    <t>ULIANA SENTSOVA</t>
  </si>
  <si>
    <t>GAVRILOVA ANNA</t>
  </si>
  <si>
    <t>NATALIA PETROVSKAYA</t>
  </si>
  <si>
    <t>RUSLAN MAKSIMOV</t>
  </si>
  <si>
    <t>NATALYA SOKOLOVA</t>
  </si>
  <si>
    <t>GORSKYA ELIZAVETA</t>
  </si>
  <si>
    <t>ELENA SNEZHINSKAYA</t>
  </si>
  <si>
    <t>ALEKSEI MESHKOV</t>
  </si>
  <si>
    <t>NATALIA DZHGUN</t>
  </si>
  <si>
    <t>SVETLANA REZNIKOVA</t>
  </si>
  <si>
    <t>ALEKSANDRA POPOVA</t>
  </si>
  <si>
    <t>EKATERINA SUMENKOVA</t>
  </si>
  <si>
    <t>ALEXANDR PACHIN</t>
  </si>
  <si>
    <t>KIRA SOKOLOVEROVA</t>
  </si>
  <si>
    <t>SERGEY GUSEV</t>
  </si>
  <si>
    <t>YAN KIM</t>
  </si>
  <si>
    <t>VLADIMIR MOKSHIN</t>
  </si>
  <si>
    <t>IRINA KUZMINA</t>
  </si>
  <si>
    <t>ALEXEY UDALOV</t>
  </si>
  <si>
    <t>V B</t>
  </si>
  <si>
    <t>TATIANA SHKROB</t>
  </si>
  <si>
    <t>ELENA VORONKOVA</t>
  </si>
  <si>
    <t>SERGEI KUBYSHEV</t>
  </si>
  <si>
    <t>ZHUKOVAMARINA</t>
  </si>
  <si>
    <t>OKSANA ZAITSEVA</t>
  </si>
  <si>
    <t>ANASTASIIA FEDOROVA</t>
  </si>
  <si>
    <t>SVETLANA DRAYCHUK</t>
  </si>
  <si>
    <t>SERGEY KHAIDIN</t>
  </si>
  <si>
    <t>PUKHOVA LYUBOV</t>
  </si>
  <si>
    <t>IGOR DEMIDOV</t>
  </si>
  <si>
    <t>OLGA CHEKHUNOVA</t>
  </si>
  <si>
    <t>DMYTRO ROMANOV</t>
  </si>
  <si>
    <t>MARIYA VENIDIKTOVA</t>
  </si>
  <si>
    <t>A G</t>
  </si>
  <si>
    <t>NATALIA OKHOTNITCKAIA</t>
  </si>
  <si>
    <t>BUDORAGINA ANASTASIIA</t>
  </si>
  <si>
    <t>OLGA VAKHRUSHEVA</t>
  </si>
  <si>
    <t>TATIANA ERMOLAEVA</t>
  </si>
  <si>
    <t>ANNA DMITRIEVA</t>
  </si>
  <si>
    <t>POLINA VOSTRIKOVA</t>
  </si>
  <si>
    <t>VERONIKA STADNIKOVA</t>
  </si>
  <si>
    <t>ANNA GRABARCHUK</t>
  </si>
  <si>
    <t>ALINA KABANOVA</t>
  </si>
  <si>
    <t>ARSENII</t>
  </si>
  <si>
    <t>KSENIYA MERKULOVA</t>
  </si>
  <si>
    <t>LILIIA BUDANOVA</t>
  </si>
  <si>
    <t>POLINA PONOMARENKO</t>
  </si>
  <si>
    <t>ARIANA DZHANBAZ</t>
  </si>
  <si>
    <t>S CDEPDAIK</t>
  </si>
  <si>
    <t>IRINA SHINOVA</t>
  </si>
  <si>
    <t>MKOSTYUKOVSKAYA</t>
  </si>
  <si>
    <t>GEORGY URUSHADZE</t>
  </si>
  <si>
    <t>ELENA ZHILUDKO</t>
  </si>
  <si>
    <t>ZHANNA KARPENKO</t>
  </si>
  <si>
    <t>ANNA KABANOVA</t>
  </si>
  <si>
    <t>SERGEY BLUDOV</t>
  </si>
  <si>
    <t>ANNA LITSKEVICH</t>
  </si>
  <si>
    <t>ELENA KOZLOVSKIKH</t>
  </si>
  <si>
    <t>IRINA BARABANOVA</t>
  </si>
  <si>
    <t>IRINA NIKOLAEVA</t>
  </si>
  <si>
    <t>ANNA LAVROVA</t>
  </si>
  <si>
    <t>NINA MAMMAEVA</t>
  </si>
  <si>
    <t>VERONIKA GROMOVA</t>
  </si>
  <si>
    <t>OLGA LYSENKOVA</t>
  </si>
  <si>
    <t>VERONIKA KOSTYAEVA</t>
  </si>
  <si>
    <t>VIKTOR KNYAZEV</t>
  </si>
  <si>
    <t>A DEVISHEVA</t>
  </si>
  <si>
    <t>IRINA GROMOVA</t>
  </si>
  <si>
    <t>VLADISLAV TARABRIN</t>
  </si>
  <si>
    <t>E LEBEDEVA</t>
  </si>
  <si>
    <t>VASILISA TEPLITSKAYA</t>
  </si>
  <si>
    <t>KRISTINA ZHDANOVA</t>
  </si>
  <si>
    <t>RENATA PAPUSHINA</t>
  </si>
  <si>
    <t>AAAA AAAA</t>
  </si>
  <si>
    <t>ALEXANDER</t>
  </si>
  <si>
    <t>TATYANA MIKHALTSOVA</t>
  </si>
  <si>
    <t>YURI KOPYLOV</t>
  </si>
  <si>
    <t>EKATERINA PANOVA</t>
  </si>
  <si>
    <t>GEORGII SOTSKOV</t>
  </si>
  <si>
    <t>EVGENIYA ANTONOVA</t>
  </si>
  <si>
    <t>ALEKSANDRA SOFRONOVA</t>
  </si>
  <si>
    <t>Пожертвование фонду</t>
  </si>
  <si>
    <t>ULYNANA ERMOLINA</t>
  </si>
  <si>
    <t>YULIYA KARTASHEVA</t>
  </si>
  <si>
    <t>ELIZAVETA CHURILOVA</t>
  </si>
  <si>
    <t>EZHEREKHOVA</t>
  </si>
  <si>
    <t>ANASTASIYA PROKHOROVA</t>
  </si>
  <si>
    <t>GALINA TSYBULSKAYA</t>
  </si>
  <si>
    <t>KLIMBEK IGOR</t>
  </si>
  <si>
    <t>VALERIA SKVORTSOVA</t>
  </si>
  <si>
    <t>BALAKAEVA DARIA</t>
  </si>
  <si>
    <t>IGOR KATKOV</t>
  </si>
  <si>
    <t>TATIANA</t>
  </si>
  <si>
    <t>DIANA SAIDOVA</t>
  </si>
  <si>
    <t>YULIA ZAYTSEVA</t>
  </si>
  <si>
    <t>ANASTASIA LEONOVA</t>
  </si>
  <si>
    <t>AMINA KHABIBULINA</t>
  </si>
  <si>
    <t>ANNA SGIBNEVA</t>
  </si>
  <si>
    <t>NATALIA KOROLEVA</t>
  </si>
  <si>
    <t>ALENA SMIRNOVA</t>
  </si>
  <si>
    <t>OLGA TKACH</t>
  </si>
  <si>
    <t>KIRILL AGAFONOV</t>
  </si>
  <si>
    <t>ANNA KURBATOVA</t>
  </si>
  <si>
    <t>ALEXANDRA TITARENKO</t>
  </si>
  <si>
    <t>A SNEGIREVA</t>
  </si>
  <si>
    <t>ROMAN TROITSYN</t>
  </si>
  <si>
    <t>EVGENIY CHERNYAVSKIY</t>
  </si>
  <si>
    <t>ALINA FOMENKOVA</t>
  </si>
  <si>
    <t>MARIA BOLOZEVA</t>
  </si>
  <si>
    <t>EVGENIYA MURPHY</t>
  </si>
  <si>
    <t>MIKHAIL KLYUCHNIKOV</t>
  </si>
  <si>
    <t>EKATERINA LAPAEVA</t>
  </si>
  <si>
    <t>OLGA EFREMENKOVA</t>
  </si>
  <si>
    <t>IRINA ROGATCHEVA</t>
  </si>
  <si>
    <t>NIKITA MINAEV</t>
  </si>
  <si>
    <t>E ZAVADSKAYA</t>
  </si>
  <si>
    <t>KIRKORA TATYANA</t>
  </si>
  <si>
    <t>LILIYA AKHMEDOVA</t>
  </si>
  <si>
    <t>NATALIA NOVIKOVA</t>
  </si>
  <si>
    <t>VALERIA MESHCHERYAKOVA</t>
  </si>
  <si>
    <t>ALENA VINOKUROVA</t>
  </si>
  <si>
    <t>SHELUKHINA TATIANA</t>
  </si>
  <si>
    <t>SVETLANA KOROLEVA</t>
  </si>
  <si>
    <t>TAISIIA SOROCHAN</t>
  </si>
  <si>
    <t>YULIYA KOCHEROVA</t>
  </si>
  <si>
    <t>OLGA LAVRINOVA</t>
  </si>
  <si>
    <t>ALEXANDRA LEBEDYUK</t>
  </si>
  <si>
    <t>VERA STEPANOVA</t>
  </si>
  <si>
    <t>IURII RODIONOV</t>
  </si>
  <si>
    <t>MELISA SAVINA</t>
  </si>
  <si>
    <t>AAA AAA</t>
  </si>
  <si>
    <t>OXANA KRAVCHENKO</t>
  </si>
  <si>
    <t>YANA FEDOTOVA</t>
  </si>
  <si>
    <t>ALEKSANDR KOZHEVOV</t>
  </si>
  <si>
    <t>TATIANA YAROSHENKO</t>
  </si>
  <si>
    <t>ILYA DASAEV</t>
  </si>
  <si>
    <t>MAXIM TSESAR</t>
  </si>
  <si>
    <t>DMITRY KOVALEV</t>
  </si>
  <si>
    <t>EVA KRAUZ</t>
  </si>
  <si>
    <t>MTS</t>
  </si>
  <si>
    <t>GULNARA TALIPOVA</t>
  </si>
  <si>
    <t>SOFYA KRAVTSOVA</t>
  </si>
  <si>
    <t>ANASTASIA KOTELNIKOVA</t>
  </si>
  <si>
    <t>MIKHAYLOV MAXIM</t>
  </si>
  <si>
    <t>R RAKHMATULLINA</t>
  </si>
  <si>
    <t>ROMAN ISTOMIN</t>
  </si>
  <si>
    <t>TATIANA NELIUBOVA</t>
  </si>
  <si>
    <t>YULIYA LESINA</t>
  </si>
  <si>
    <t>ALEVTINA MOROZYUK</t>
  </si>
  <si>
    <t>ELIZAVETA TOPOLSKAYA</t>
  </si>
  <si>
    <t>OKSANA GRISHINA</t>
  </si>
  <si>
    <t>ILYA VOLONTSEVICH</t>
  </si>
  <si>
    <t>YULIYA DANILOVA</t>
  </si>
  <si>
    <t>IRINA KOVRIGINA</t>
  </si>
  <si>
    <t>LYUDMILA SHIYAPOVA</t>
  </si>
  <si>
    <t>EKATERINA SMIRNOVA</t>
  </si>
  <si>
    <t>LILIYA DAVLETCHINA</t>
  </si>
  <si>
    <t>JULIA VELICHKO</t>
  </si>
  <si>
    <t>EVGENIYA VUSTINA</t>
  </si>
  <si>
    <t>A MIKOSANCHIK</t>
  </si>
  <si>
    <t>MIKHAIL FILATOV</t>
  </si>
  <si>
    <t>JULIA POPOVA</t>
  </si>
  <si>
    <t>ANASTASIIA BUDORAGINA</t>
  </si>
  <si>
    <t>YULIYA SOKOLOVA</t>
  </si>
  <si>
    <t>ALENA STROKOVA</t>
  </si>
  <si>
    <t>MARINA KONAKOVA</t>
  </si>
  <si>
    <t>ELENA KOROTKOVA</t>
  </si>
  <si>
    <t>PASHA DUDKIN</t>
  </si>
  <si>
    <t>POLINA SKOYBEDA</t>
  </si>
  <si>
    <t>ALLA SOKOLOVA</t>
  </si>
  <si>
    <t>NATALYA SEVERINA</t>
  </si>
  <si>
    <t>EKATERINA ZHURBINA</t>
  </si>
  <si>
    <t>KIRILL LUNEV</t>
  </si>
  <si>
    <t>YANA GONCHARENKO</t>
  </si>
  <si>
    <t>EKATERINA KRYLOVETSKAYA</t>
  </si>
  <si>
    <t>SERGEY EMIRSALIEV</t>
  </si>
  <si>
    <t>EKATERINA SAPRYKINA</t>
  </si>
  <si>
    <t>KRISTINA FYODOROVA</t>
  </si>
  <si>
    <t>E BESKODAROVA</t>
  </si>
  <si>
    <t>ALLA ASTAPOVA</t>
  </si>
  <si>
    <t>YULIYA ZHUK</t>
  </si>
  <si>
    <t>MARINAFOMICHEVA</t>
  </si>
  <si>
    <t>VALERIIA SARANTSEVA</t>
  </si>
  <si>
    <t>A ARKHIREEVA</t>
  </si>
  <si>
    <t>ALEKSANDR KHARCHENKO</t>
  </si>
  <si>
    <t>EVGENIIA BUDZINSKAIA</t>
  </si>
  <si>
    <t>MARIYA BEKKER</t>
  </si>
  <si>
    <t>EKATERINA PETROVA</t>
  </si>
  <si>
    <t>MARGARITA</t>
  </si>
  <si>
    <t>ANNA ZHEGU</t>
  </si>
  <si>
    <t>EKATERINA MAKAROVA</t>
  </si>
  <si>
    <t>ELENA FEOKTISTOVA</t>
  </si>
  <si>
    <t>DANIILMARKOVICH</t>
  </si>
  <si>
    <t>DMITRIY ROMANOV</t>
  </si>
  <si>
    <t>OLESYA</t>
  </si>
  <si>
    <t>OLGA BARRY</t>
  </si>
  <si>
    <t>ALEXANDR ZABRODIN</t>
  </si>
  <si>
    <t>MARIA DATSKEVICH</t>
  </si>
  <si>
    <t>EVGENIYA DAKHNOVSKAYA</t>
  </si>
  <si>
    <t>OLGA SIANOVA</t>
  </si>
  <si>
    <t>NATALIA MOLINGER</t>
  </si>
  <si>
    <t>ARTEM BORISOV</t>
  </si>
  <si>
    <t>OLGA YATSENKO</t>
  </si>
  <si>
    <t>GERMAN BRUG</t>
  </si>
  <si>
    <t>MARIA VOLOVSKAYA</t>
  </si>
  <si>
    <t>MARINA ZDOROVETS</t>
  </si>
  <si>
    <t>MARINA POLZIKOVA</t>
  </si>
  <si>
    <t>ALDOSHIN VLADISLAV</t>
  </si>
  <si>
    <t>IRINA ANDRIUSHOVA</t>
  </si>
  <si>
    <t>AZAT MUKHAMETNABIEV</t>
  </si>
  <si>
    <t>KSENIIA BEKH</t>
  </si>
  <si>
    <t>YULIYA SEREBRYAKOVA</t>
  </si>
  <si>
    <t>YULIYA YARUNINA</t>
  </si>
  <si>
    <t>NATALIA POLKANOVA</t>
  </si>
  <si>
    <t>BELENINOVA MARIYA</t>
  </si>
  <si>
    <t>OLGA AVDYUKHINA</t>
  </si>
  <si>
    <t>OZON CLIENT</t>
  </si>
  <si>
    <t>DIMA KOVALEV</t>
  </si>
  <si>
    <t>YULIYA KVARTIRKINA</t>
  </si>
  <si>
    <t>ARINA PLEKHOVA</t>
  </si>
  <si>
    <t>TATYANA GAMBURG</t>
  </si>
  <si>
    <t>ARAI SADYKOVA</t>
  </si>
  <si>
    <t>DARIA SALNIKOVA</t>
  </si>
  <si>
    <t>KIRILL GOLYB</t>
  </si>
  <si>
    <t>ALEXANDR BARYSHEV</t>
  </si>
  <si>
    <t>MARIIA UKHORSKACH</t>
  </si>
  <si>
    <t>ANNA BOBROVA</t>
  </si>
  <si>
    <t>DMITRIY KOZOREZ</t>
  </si>
  <si>
    <t>KIRILL PAVLOV</t>
  </si>
  <si>
    <t>GALINA MORDVINTSEVA</t>
  </si>
  <si>
    <t>ARTEM EVSEEV</t>
  </si>
  <si>
    <t>SHIGABUTDINOVA AMINA</t>
  </si>
  <si>
    <t>ELENA MARKINA</t>
  </si>
  <si>
    <t>NATALIA KONDRATENKO</t>
  </si>
  <si>
    <t>ALEXANDER USTINOV</t>
  </si>
  <si>
    <t>KOZLOV MIKHAIL</t>
  </si>
  <si>
    <t>CH</t>
  </si>
  <si>
    <t>NIKITA KUZICHEV</t>
  </si>
  <si>
    <t>E RYAZANTSEVA</t>
  </si>
  <si>
    <t>OKSANA VASILEVSKAYA</t>
  </si>
  <si>
    <t>PAVEL SUSHILIN</t>
  </si>
  <si>
    <t>TATIANA BOROVSKAYA</t>
  </si>
  <si>
    <t>MEGAFON CLIENT</t>
  </si>
  <si>
    <t>за апрель 2020 года</t>
  </si>
  <si>
    <t>Екатерина Роменская</t>
  </si>
  <si>
    <t xml:space="preserve">Елена Шавердова </t>
  </si>
  <si>
    <t xml:space="preserve">Maria Chernysheva </t>
  </si>
  <si>
    <t xml:space="preserve">Максим Бибик </t>
  </si>
  <si>
    <t xml:space="preserve">Olga Polozova </t>
  </si>
  <si>
    <t xml:space="preserve">Evgeniya Alexandrova </t>
  </si>
  <si>
    <t xml:space="preserve">Dmitry Sloushch </t>
  </si>
  <si>
    <t xml:space="preserve">Ilia Vorobev
</t>
  </si>
  <si>
    <t>Константин Барышников</t>
  </si>
  <si>
    <t>Анастасия Шахаева</t>
  </si>
  <si>
    <t>Евгений Филимонов Brodilka</t>
  </si>
  <si>
    <t>Елена Шавердова</t>
  </si>
  <si>
    <t>Алина беляева</t>
  </si>
  <si>
    <t xml:space="preserve">Никита Гревцев </t>
  </si>
  <si>
    <t xml:space="preserve">Anna Nesterenko </t>
  </si>
  <si>
    <t xml:space="preserve">Светлана Щербатова </t>
  </si>
  <si>
    <t>Ирина Козлова</t>
  </si>
  <si>
    <t>ЧЕРНЫШЕВА НАТАЛИЯ НИКОЛАЕВНА</t>
  </si>
  <si>
    <t>ФРИДМО ТАТЬЯНА ВЛАДИМИРОВНА</t>
  </si>
  <si>
    <t>СОЛОМОНОВА ВАРВАРА МИХАЙЛОВНА</t>
  </si>
  <si>
    <t>ВОЛКОВА АЛИНА СТАНИСЛАВОВНА</t>
  </si>
  <si>
    <t>ФРОЛОВ ЛЕВ АНДРЕЕВИЧ</t>
  </si>
  <si>
    <t>ВЯТКИНА ТАТЬЯНА ВАЛЕРЬЕВНА</t>
  </si>
  <si>
    <t>КОНЮКОВА ОЛЬГА СЕРГЕЕВНА</t>
  </si>
  <si>
    <t>КАРШТАЙН ЮЛИЯ АЗАМАТОВНА</t>
  </si>
  <si>
    <t>ЗИБОРОВА ОЛЬГА ВЛАДИМИРОВНА</t>
  </si>
  <si>
    <t>КЛИМЕНКО ИРИНА ЮРЬЕВНА</t>
  </si>
  <si>
    <t>ЕСЮТИНА ИРИНА ВЛАДИМИРОВНА</t>
  </si>
  <si>
    <t>НОВИКОВА АНАСТАСИЯ ПЕТРОВНА</t>
  </si>
  <si>
    <t>БУКИНА ЮЛИЯ БОРИСОВНА</t>
  </si>
  <si>
    <t>ЖИМАЙЛОВ-АРХАНГЕЛЬСКИЙ АНТОН ВЯЧЕСЛАВОВИЧ</t>
  </si>
  <si>
    <t>ХРИПУНОВА ЕКАТЕРИНА НИКОЛАЕВНА</t>
  </si>
  <si>
    <t>ГРОМОВ ИЛЬЯ ВАЛЕРЬЕВИЧ</t>
  </si>
  <si>
    <t>ГОСТЮШКИНА АЛИНА ИГОРЕВНА</t>
  </si>
  <si>
    <t>ГОЛОВИНА ИРИНА ВЛАДИМИРОВНА</t>
  </si>
  <si>
    <t>ВИКУЛЬЦЕВ СЕРГЕЙ АЛЕКСАНДРОВИЧ</t>
  </si>
  <si>
    <t>ГЕРУСОВА ИРИНА НИКОЛАЕВНА</t>
  </si>
  <si>
    <t>ЛАЗАРЕВА ЮЛИЯ ВАЛЕРЬЕВНА</t>
  </si>
  <si>
    <t>ЕСАЯН ЛИЯ ВЛАДИМИРОВНА</t>
  </si>
  <si>
    <t>ВЕДЕХИНА АЛЕКСАНДРА МИХАЙЛОВНА</t>
  </si>
  <si>
    <t>АЛЬМЕШКИНА ОЛЬГА ЮРЬЕВНА</t>
  </si>
  <si>
    <t>НОВИКОВА АННА МИХАЙЛОВНА</t>
  </si>
  <si>
    <t>МАНАХОВА ОЛЬГА ЛЕОНИДОВНА</t>
  </si>
  <si>
    <t>ГЕРЛОВИН ЮРИЙ МАРКОВИЧ</t>
  </si>
  <si>
    <t>ДМИТРИЕВ РОМАН СЕРГЕЕВИЧ</t>
  </si>
  <si>
    <t>БЕЛОВА МАРИНА ВАЛЕНТИНОВНА</t>
  </si>
  <si>
    <t>ЕПИШИНА АЛЕКСАНДРА ВИКТОРОВНА</t>
  </si>
  <si>
    <t>РЯБОВА АНАСТАСИЯ ЕВГЕНЬЕВНА</t>
  </si>
  <si>
    <t>ЧАЙКИНА ОЛЬГА АЛЕКСЕЕВНА</t>
  </si>
  <si>
    <t>ФЕДОРОВА ЕКАТЕРИНА ПАВЛОВНА</t>
  </si>
  <si>
    <t>САВЧЕНКО ОЛЬГА НИКОЛАЕВНА</t>
  </si>
  <si>
    <t>НИКИТИН АЛЕКСАНДР АЛЕКСАНДРОВИЧ</t>
  </si>
  <si>
    <t>СКОРОБОГАТОВА ИРИНА БОРИСОВНА</t>
  </si>
  <si>
    <t>УН СИНЕТХ</t>
  </si>
  <si>
    <t>КАССЕМ ЖАНА</t>
  </si>
  <si>
    <t>ЗИНЯКОВ ДМИТРИЙ НИКОЛАЕВИЧ</t>
  </si>
  <si>
    <t>КОМУТКОВ ДЕНИС ВЛАДИМИРОВИЧ</t>
  </si>
  <si>
    <t>КИРЮШКИН КИРИЛЛ НИКОЛАЕВИЧ</t>
  </si>
  <si>
    <t>НГИЕМ ВАН АНЬ</t>
  </si>
  <si>
    <t>НАУМОВА ВЕРОНИКА АЛЕКСАНДРОВНА</t>
  </si>
  <si>
    <t>САЛОВА СВЕТЛАНА ИГОРЕВНА</t>
  </si>
  <si>
    <t>КЛЮЧНИКОВА ТАТЬЯНА ЕВГЕНЬЕВНА</t>
  </si>
  <si>
    <t>ЛЫСЕНКО НЕЛЛЯ НИКОЛАЕВНА</t>
  </si>
  <si>
    <t>НЕКЛЮДОВА МАРИНА ЮРЬЕВНА</t>
  </si>
  <si>
    <t>БУКИНА ДАЯНА ИГОРЕВНА</t>
  </si>
  <si>
    <t>ВОРОНОВА КСЕНИЯ ВЛАДИМИРОВНА</t>
  </si>
  <si>
    <t>КАМЕНЬКОВА АЛЕНА ВАСИЛЬЕВНА</t>
  </si>
  <si>
    <t>ШАРОВАТОВА ИРИНА ЮРЬЕВНА</t>
  </si>
  <si>
    <t>ЗАБОРОВ АЛЕКСАНДР МИХАЙЛОВИЧ</t>
  </si>
  <si>
    <t>КОМЯГИН ОЛЕГ СЕРГЕЕВИЧ</t>
  </si>
  <si>
    <t>КОЛОСКОВА СВЕТЛАНА СЕРГЕЕВНА</t>
  </si>
  <si>
    <t>КУЛИКОВ ЮРИЙ СЕРГЕЕВИЧ</t>
  </si>
  <si>
    <t>ШУСТОВА ЮЛИЯ СТАНИСЛАВОВНА</t>
  </si>
  <si>
    <t>АХМАДЕЕВА АННА ВАЛЕРЬЕВНА</t>
  </si>
  <si>
    <t>БАКЛЮКОВА АНАСТАСИЯ ВИКТОРОВНА</t>
  </si>
  <si>
    <t>СТАРОВОЙТОВА МАРИЯ ДМИТРИЕВНА</t>
  </si>
  <si>
    <t>КРАСЮК ОЛЬГА ЛЕОНИДОВНА</t>
  </si>
  <si>
    <t>БОРИСОВА САИДА ВОЛГАЕВНА</t>
  </si>
  <si>
    <t>КОСТЫЛЕВА ЕЛЕНА МИХАЙЛОВНА</t>
  </si>
  <si>
    <t>ТРУШЕЧКИНА ЕКАТЕРИНА ЭДУАРДОВНА</t>
  </si>
  <si>
    <t>СИГИДА ОЛЬГА ЮРЬЕВНА</t>
  </si>
  <si>
    <t>КОВАЛЁВА МАРИНА ДМИТРИЕВНА</t>
  </si>
  <si>
    <t>КРАСНОВ ДМИТРИЙ ВИКТОРОВИЧ</t>
  </si>
  <si>
    <t>ГОЛУБЕВА ЛЮБОВЬ АЛЕКСЕЕВНА</t>
  </si>
  <si>
    <t>ЕРМОЛАЕВА МАРИЯ ТОМОВНА</t>
  </si>
  <si>
    <t>ЩУРОВА АНАСТАСИЯ АНДРЕЕВНА</t>
  </si>
  <si>
    <t>БЕССМЕРТНЫХ ВИТАЛИЙ ВИКТОРОВИЧ</t>
  </si>
  <si>
    <t>КИЛЬКЕЕВА АРИНА ИГОРЕВНА</t>
  </si>
  <si>
    <t>САМУСЕВА ЯРОСЛАВА ВАСИЛЬЕВНА</t>
  </si>
  <si>
    <t>ЧЕСНОКОВА СТАНИСЛАВА АЛЕКСЕЕВНА</t>
  </si>
  <si>
    <t>ШУВАЛОВА ИРИНА АЛЕКСЕЕВНА</t>
  </si>
  <si>
    <t>СИВОВА ЕВГЕНИЯ НИКОЛАЕВНА</t>
  </si>
  <si>
    <t>ГАЛУШКО МИХАИЛ ОЛЕГОВИЧ</t>
  </si>
  <si>
    <t>СЕРГЕЕВА ВИКТОРИЯ АНАТОЛЬЕВНА</t>
  </si>
  <si>
    <t>МИНАЕВ НИКИТА МИХАЙЛОВИЧ</t>
  </si>
  <si>
    <t>ЖАРОВА АНАСТАСИЯ СЕРГЕЕВНА</t>
  </si>
  <si>
    <t>ЖЕРЕБЦОВА ЛЮБОВЬ ВИКТОРОВНА</t>
  </si>
  <si>
    <t>Благоторительное пожертвование от АО "ИНСТИТУТ ОБЩЕСТВЕННОГО МНЕНИЯ АНКЕТОЛОГ"</t>
  </si>
  <si>
    <t>Благотворительное пожертвование от ООО "ХИЛЛС ПЕТ НУТРИШН"</t>
  </si>
  <si>
    <t>Благотворительное пожертвование от ООО "ЛАБОРАТОРИЯ МАРКЕТИНГОВЫХ КОММУНИКАЦИЙ"</t>
  </si>
  <si>
    <t>Благотворительное пожертвование от Фонда "Перспектива"</t>
  </si>
  <si>
    <t>Благотворительное пожертвования от Фонда "LAPA"</t>
  </si>
  <si>
    <t>Оплата за вет. услуги - стерилизацию кошки Луша в вет. клинике "ЗооДубна"</t>
  </si>
  <si>
    <t xml:space="preserve">Оплата за вет. услуги - стерилизация собаки Вака в вет. клинике "Сами с усами" г.Рязань </t>
  </si>
  <si>
    <t xml:space="preserve">Оплата за вет. услуги - стерилизацию собак Ириска, Рыжая, Леся, кастрация кота Гоголь в вет. клинике "Ас-Вет" г.Алексин </t>
  </si>
  <si>
    <t xml:space="preserve">Оплата за вет. услуги - кастрация кота Рикардо в вет. клинике "Феникс-Вет" </t>
  </si>
  <si>
    <t>Оплата за вет. услуги - стерилизацию кошки Ясмин в вет. клинике "ЗооДубна"</t>
  </si>
  <si>
    <t>Оплата за вет. услуги - за стерилизацию собак Нюша, Жуля, Лада в вет. клинике "Добровет"</t>
  </si>
  <si>
    <t xml:space="preserve">Оплата за вет. Услуги - стерилизацию кошки Герань, собак Фрида, Магда, Беллатриса, Гретта в вет. клинике"Умка" г.Калуга </t>
  </si>
  <si>
    <t xml:space="preserve">Оплата за вет. Услуги - стерилизацию собак Майя, Мила, Меги, Марго, Малинка, Руффи, Лиза в вет. клинике"Умка" г.Калуга </t>
  </si>
  <si>
    <t xml:space="preserve">Оплата за вет. услуги - стерилизацию кошек Тея, Асти в вет. клинике "Пантера" </t>
  </si>
  <si>
    <t xml:space="preserve">Оплата за вет. услуги - стационарное содержание собаки Линда в вет. клинике Фауна г. Москва </t>
  </si>
  <si>
    <t xml:space="preserve">Оплата за вет. услуги - стерилизация кошки Варя, собаки Веста в вет. клинике "Добровет" г.Обнинск </t>
  </si>
  <si>
    <t xml:space="preserve">Оплата за вет. услуги - стерилизация собаки Айка, кастрация собаки Арчи в вет. клинике "Добровет" г.Обнинск </t>
  </si>
  <si>
    <t xml:space="preserve">Оплата за вет. услуги - кастрацию собак Вжик, Ричард в вет. клинике "Ветмастер" Раменское </t>
  </si>
  <si>
    <t xml:space="preserve">Оплата за вет. услуги - стерилизация собаки Муся в вет. клинике "Сами с усами" г.Рязань </t>
  </si>
  <si>
    <t xml:space="preserve">Оплата за вет. услуги - стерилизацию кошек Лапка, Кейси,Маша,Джина,Тася в вет. клинике "ВетДом" </t>
  </si>
  <si>
    <t xml:space="preserve">Оплата за вет. услуги - стерилизацию кошек Стеша, Василиса, Матильда, Глаша, Мордатая, Якутянка, Муза в вет. клинике "Домашний любимчик" </t>
  </si>
  <si>
    <t xml:space="preserve">Оплата за вет. услуги-стерилизацию собак Соня, Алена в вет. клинике "В добрые руки" </t>
  </si>
  <si>
    <t>Оплата за вет. услуги - стерилизацию собаки Юта в вет. клинике "Феникс-Вет"</t>
  </si>
  <si>
    <t>Оплата за вет. услуги - стерилизация собак Лиса, Оливия, Дэя, кошки Матильда в вет. клинике "Асвет" г. Одинцово</t>
  </si>
  <si>
    <t>Оплата за вет. услуги - за стерилизацию собак Маруся,Зара,Блеки, кошек Василиса, Долли в вет. клинике "Ветмастер" Раменское</t>
  </si>
  <si>
    <t xml:space="preserve">Оплата за вет. услуги - стерилизацию собаки Альма, кошки Симба в вет. клинике "Свой Доктор" Хорошево </t>
  </si>
  <si>
    <t>Оплата за вет. Услуги - стерилизацию собаки Марта, кошек Маркиза, Рокси, Зефирка, Мусенька в вет. клинике "Астин"</t>
  </si>
  <si>
    <t xml:space="preserve">Оплата за оказание услуг по второму этапу договора строительного подряда </t>
  </si>
  <si>
    <t xml:space="preserve">Оплата за оказание услуг по третьему этапу договора строительного подряда </t>
  </si>
  <si>
    <t xml:space="preserve">Оплата за оказание услуг по четвертому этапу договора строительного подряда </t>
  </si>
  <si>
    <t>Предоплата за ГСМ для "РэйМобиль"</t>
  </si>
  <si>
    <t xml:space="preserve">Оплата за корм для собак для группы помощи бездомным животным "Второй шанс" </t>
  </si>
  <si>
    <t xml:space="preserve">Оплата за ветпрепараты для животных для группы помощи животным "Второй шанс" </t>
  </si>
  <si>
    <t xml:space="preserve">Оплата за вет. услуги -кастрация и лечение кота Рикардо в вет. клинике "Феникс-Вет" </t>
  </si>
  <si>
    <t xml:space="preserve">Оплата за вет. услуги - УЗИ, ретген, прием терапевта собаки Мальта в вет. клинике "Беланта" Братеево </t>
  </si>
  <si>
    <t xml:space="preserve">Оплата за вет. услуги -лечение и стационарное содержание кошки Марисоль в вет. клинике "Феникс-Вет" </t>
  </si>
  <si>
    <t>Оплата за вет. услуги - анализы кошкам Майло, Компот, Шарлиз  в вет. клинике "Асвет" г.Одинцово</t>
  </si>
  <si>
    <t>Оплата за вет. услуги - вакцинацию и анализы собакам Берни, Фотра, Несси в вет. клинике "Асвет" г.Одинцово</t>
  </si>
  <si>
    <t xml:space="preserve">Оплата за вет. услуги - прием дерматолога, цитологическое исследование собаки Гелла в вет. клинике "Беланта" Братеево </t>
  </si>
  <si>
    <t xml:space="preserve">Оплата за сувенирную продукцию </t>
  </si>
  <si>
    <t xml:space="preserve">Оплата за вет. услуги - стерилизацию собаки Линда в вет. клинике "ЗооДубна" </t>
  </si>
  <si>
    <t xml:space="preserve">Оплата за вет. услуги -лечение котов Манчестер, Финик, кошки Руми в вет. клинике "Феникс-Вет" </t>
  </si>
  <si>
    <t>Грант от Фонда Президентских Грантов на реализацию проекта "Стерилизация и просвещение как основа решения проблемы бездомных животных"</t>
  </si>
  <si>
    <t>Оплата за услуги видеозаписи и видеомонтажа лекции</t>
  </si>
  <si>
    <t>Оплата труда сотрудников (3 человека), занятых в релизации программы, за апрель</t>
  </si>
  <si>
    <t>Налоги и взносы от ФОТ за апрель</t>
  </si>
  <si>
    <t>Оплата труда сотрудников (2 человека), занятых в релизации программы, за апрель</t>
  </si>
  <si>
    <t>Оплата труда сотрудников (4 человека), занятых в релизации программы, за апрель</t>
  </si>
  <si>
    <t>Оплата труда сотрудников (2 человека), занятых в реализации программы, за апрель</t>
  </si>
  <si>
    <t>Оплата труда АУП (координирование и развитие Фонда, бух. учет, 6 человек) за апрель</t>
  </si>
  <si>
    <t>Остаток средств на 01.04.2020</t>
  </si>
  <si>
    <t>Общая сумма поступлений за апрель 2020г.</t>
  </si>
  <si>
    <t>Александр</t>
  </si>
  <si>
    <t>Юлия Карштайн</t>
  </si>
  <si>
    <t>Данис Туктамышев</t>
  </si>
  <si>
    <t>Дарья Захарова</t>
  </si>
  <si>
    <t>Ирина</t>
  </si>
  <si>
    <t>Татьяна Шкроб</t>
  </si>
  <si>
    <t>Архипов Андрей</t>
  </si>
  <si>
    <t>Рошко Анастасия</t>
  </si>
  <si>
    <t>Георгий Битаев</t>
  </si>
  <si>
    <t>Яна Бородулина</t>
  </si>
  <si>
    <t>Анжела Гольцева</t>
  </si>
  <si>
    <t>Anastasiya Roshko</t>
  </si>
  <si>
    <t>Орлова Анна</t>
  </si>
  <si>
    <t>Дестина Ковальчук</t>
  </si>
  <si>
    <t>Остаток средств на 30.04.2020</t>
  </si>
  <si>
    <t>Произведенные расходы за апрель 2020г.</t>
  </si>
  <si>
    <t>Благотворительное пожертвование от ООО "ГИФТЕРИ.РУ"</t>
  </si>
  <si>
    <t>Перечисление членских взносов в БС "Все вместе"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</si>
</sst>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19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9" fontId="2" fillId="0" borderId="4" xfId="0" applyNumberFormat="1" applyFont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4" fontId="17" fillId="5" borderId="13" xfId="0" applyNumberFormat="1" applyFont="1" applyFill="1" applyBorder="1" applyAlignment="1" applyProtection="1">
      <alignment horizontal="center" vertical="center" wrapText="1"/>
    </xf>
    <xf numFmtId="4" fontId="19" fillId="5" borderId="13" xfId="0" applyNumberFormat="1" applyFont="1" applyFill="1" applyBorder="1" applyAlignment="1" applyProtection="1">
      <alignment horizontal="center" vertical="center" wrapText="1"/>
    </xf>
    <xf numFmtId="165" fontId="17" fillId="4" borderId="13" xfId="0" applyNumberFormat="1" applyFont="1" applyFill="1" applyBorder="1" applyAlignment="1" applyProtection="1">
      <alignment horizontal="center" vertical="center" wrapText="1"/>
    </xf>
    <xf numFmtId="165" fontId="17" fillId="4" borderId="4" xfId="0" applyNumberFormat="1" applyFont="1" applyFill="1" applyBorder="1" applyAlignment="1" applyProtection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20" fillId="2" borderId="3" xfId="0" applyFont="1" applyFill="1" applyBorder="1" applyProtection="1"/>
    <xf numFmtId="0" fontId="5" fillId="2" borderId="4" xfId="0" applyFont="1" applyFill="1" applyBorder="1" applyProtection="1"/>
    <xf numFmtId="14" fontId="4" fillId="2" borderId="4" xfId="0" applyNumberFormat="1" applyFont="1" applyFill="1" applyBorder="1" applyAlignment="1" applyProtection="1">
      <alignment horizontal="left" vertical="center"/>
    </xf>
    <xf numFmtId="4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wrapText="1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23" fillId="5" borderId="13" xfId="0" applyFont="1" applyFill="1" applyBorder="1" applyAlignment="1" applyProtection="1">
      <alignment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2" fillId="4" borderId="4" xfId="0" applyFont="1" applyFill="1" applyBorder="1" applyAlignment="1" applyProtection="1">
      <alignment horizontal="left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4" xfId="0" applyFont="1" applyBorder="1"/>
    <xf numFmtId="4" fontId="18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20" fillId="2" borderId="6" xfId="0" applyFont="1" applyFill="1" applyBorder="1" applyProtection="1"/>
    <xf numFmtId="0" fontId="3" fillId="2" borderId="2" xfId="0" applyFont="1" applyFill="1" applyBorder="1" applyProtection="1"/>
    <xf numFmtId="0" fontId="2" fillId="0" borderId="14" xfId="0" applyFont="1" applyBorder="1"/>
    <xf numFmtId="4" fontId="24" fillId="0" borderId="4" xfId="0" applyNumberFormat="1" applyFont="1" applyFill="1" applyBorder="1" applyAlignment="1">
      <alignment horizontal="center"/>
    </xf>
    <xf numFmtId="165" fontId="17" fillId="4" borderId="17" xfId="0" applyNumberFormat="1" applyFont="1" applyFill="1" applyBorder="1" applyAlignment="1" applyProtection="1">
      <alignment horizontal="center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7" fillId="4" borderId="16" xfId="0" applyNumberFormat="1" applyFont="1" applyFill="1" applyBorder="1" applyAlignment="1" applyProtection="1">
      <alignment horizontal="center" vertical="center" wrapText="1"/>
    </xf>
    <xf numFmtId="4" fontId="22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0" fontId="3" fillId="2" borderId="2" xfId="0" applyFont="1" applyFill="1" applyBorder="1" applyAlignment="1" applyProtection="1">
      <alignment vertical="top" wrapText="1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166" fontId="12" fillId="5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>
      <alignment horizont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/>
    <xf numFmtId="4" fontId="24" fillId="5" borderId="4" xfId="0" applyNumberFormat="1" applyFont="1" applyFill="1" applyBorder="1" applyAlignment="1">
      <alignment horizontal="center"/>
    </xf>
    <xf numFmtId="0" fontId="0" fillId="5" borderId="0" xfId="0" applyFill="1" applyProtection="1"/>
    <xf numFmtId="165" fontId="12" fillId="4" borderId="13" xfId="0" applyNumberFormat="1" applyFont="1" applyFill="1" applyBorder="1" applyAlignment="1" applyProtection="1">
      <alignment horizontal="center" vertical="center" wrapText="1"/>
    </xf>
    <xf numFmtId="166" fontId="13" fillId="0" borderId="4" xfId="0" applyNumberFormat="1" applyFont="1" applyBorder="1" applyAlignment="1">
      <alignment horizontal="center"/>
    </xf>
    <xf numFmtId="4" fontId="0" fillId="5" borderId="0" xfId="0" applyNumberFormat="1" applyFill="1" applyAlignment="1" applyProtection="1">
      <alignment horizontal="center" vertical="center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12" fillId="5" borderId="4" xfId="0" applyNumberFormat="1" applyFont="1" applyFill="1" applyBorder="1" applyAlignment="1" applyProtection="1">
      <alignment horizontal="center" vertical="center" wrapText="1"/>
    </xf>
    <xf numFmtId="166" fontId="12" fillId="5" borderId="14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12" fillId="4" borderId="4" xfId="0" applyFont="1" applyFill="1" applyBorder="1" applyAlignment="1" applyProtection="1">
      <alignment horizontal="left" vertical="center" wrapText="1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 vertical="center" wrapText="1"/>
    </xf>
    <xf numFmtId="166" fontId="12" fillId="5" borderId="16" xfId="0" applyNumberFormat="1" applyFont="1" applyFill="1" applyBorder="1" applyAlignment="1" applyProtection="1">
      <alignment horizontal="center" vertical="center" wrapText="1"/>
    </xf>
    <xf numFmtId="4" fontId="13" fillId="4" borderId="15" xfId="0" applyNumberFormat="1" applyFont="1" applyFill="1" applyBorder="1" applyAlignment="1" applyProtection="1">
      <alignment horizontal="center" vertical="center" wrapText="1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13" fillId="0" borderId="19" xfId="0" applyNumberFormat="1" applyFont="1" applyFill="1" applyBorder="1" applyAlignment="1" applyProtection="1">
      <alignment horizontal="left" vertical="center" wrapText="1"/>
    </xf>
    <xf numFmtId="0" fontId="13" fillId="0" borderId="20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zoomScaleNormal="100" workbookViewId="0">
      <selection activeCell="B1" sqref="B1:C1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6" t="s">
        <v>0</v>
      </c>
      <c r="C1" s="156"/>
    </row>
    <row r="2" spans="1:5" ht="18.75" x14ac:dyDescent="0.3">
      <c r="B2" s="156" t="s">
        <v>1</v>
      </c>
      <c r="C2" s="156"/>
    </row>
    <row r="3" spans="1:5" ht="18.75" x14ac:dyDescent="0.3">
      <c r="B3" s="57"/>
      <c r="C3" s="57"/>
    </row>
    <row r="4" spans="1:5" ht="18.75" x14ac:dyDescent="0.3">
      <c r="B4" s="159" t="s">
        <v>2</v>
      </c>
      <c r="C4" s="159"/>
    </row>
    <row r="5" spans="1:5" ht="18.75" x14ac:dyDescent="0.3">
      <c r="B5" s="159" t="s">
        <v>3</v>
      </c>
      <c r="C5" s="159"/>
    </row>
    <row r="6" spans="1:5" ht="18.75" x14ac:dyDescent="0.25">
      <c r="B6" s="160" t="s">
        <v>1020</v>
      </c>
      <c r="C6" s="160"/>
    </row>
    <row r="7" spans="1:5" ht="15" customHeight="1" x14ac:dyDescent="0.25">
      <c r="B7" s="59"/>
      <c r="C7" s="59"/>
    </row>
    <row r="9" spans="1:5" ht="15" customHeight="1" x14ac:dyDescent="0.25">
      <c r="A9" s="157" t="s">
        <v>1168</v>
      </c>
      <c r="B9" s="158"/>
      <c r="C9" s="74">
        <v>4722788.54</v>
      </c>
      <c r="E9" s="29"/>
    </row>
    <row r="10" spans="1:5" ht="15" customHeight="1" x14ac:dyDescent="0.25">
      <c r="C10" s="23"/>
      <c r="E10" s="29"/>
    </row>
    <row r="11" spans="1:5" ht="15" customHeight="1" x14ac:dyDescent="0.25">
      <c r="A11" s="157" t="s">
        <v>1169</v>
      </c>
      <c r="B11" s="158"/>
      <c r="C11" s="75">
        <f>SUM(C12:C17)</f>
        <v>3797012.5216600001</v>
      </c>
    </row>
    <row r="12" spans="1:5" ht="15" customHeight="1" x14ac:dyDescent="0.25">
      <c r="A12" s="161" t="s">
        <v>4</v>
      </c>
      <c r="B12" s="162"/>
      <c r="C12" s="24">
        <f>CloudPayments!C973</f>
        <v>697851.26165999996</v>
      </c>
    </row>
    <row r="13" spans="1:5" ht="15" customHeight="1" x14ac:dyDescent="0.25">
      <c r="A13" s="161" t="s">
        <v>5</v>
      </c>
      <c r="B13" s="162"/>
      <c r="C13" s="24">
        <f>PayPal!C29</f>
        <v>23062.280000000002</v>
      </c>
    </row>
    <row r="14" spans="1:5" ht="15" customHeight="1" x14ac:dyDescent="0.25">
      <c r="A14" s="161" t="s">
        <v>6</v>
      </c>
      <c r="B14" s="162"/>
      <c r="C14" s="68">
        <f>Yandex!C52</f>
        <v>29500.2</v>
      </c>
    </row>
    <row r="15" spans="1:5" ht="15" customHeight="1" x14ac:dyDescent="0.25">
      <c r="A15" s="161" t="s">
        <v>7</v>
      </c>
      <c r="B15" s="162"/>
      <c r="C15" s="24">
        <f>Qiwi!C36</f>
        <v>240</v>
      </c>
    </row>
    <row r="16" spans="1:5" x14ac:dyDescent="0.25">
      <c r="A16" s="55" t="s">
        <v>8</v>
      </c>
      <c r="B16" s="56"/>
      <c r="C16" s="24">
        <f>Смс!C92</f>
        <v>10029.799999999999</v>
      </c>
    </row>
    <row r="17" spans="1:5" ht="15" customHeight="1" x14ac:dyDescent="0.25">
      <c r="A17" s="14" t="s">
        <v>9</v>
      </c>
      <c r="B17" s="14"/>
      <c r="C17" s="24">
        <f>Сбербанк!B256</f>
        <v>3036328.98</v>
      </c>
    </row>
    <row r="18" spans="1:5" ht="15" customHeight="1" x14ac:dyDescent="0.25">
      <c r="A18" s="18"/>
      <c r="B18" s="18"/>
      <c r="C18" s="25"/>
    </row>
    <row r="19" spans="1:5" ht="15" customHeight="1" x14ac:dyDescent="0.25">
      <c r="A19" s="157" t="s">
        <v>1185</v>
      </c>
      <c r="B19" s="158"/>
      <c r="C19" s="74">
        <f>SUM(C20:C27)</f>
        <v>3437822.64</v>
      </c>
    </row>
    <row r="20" spans="1:5" ht="15" customHeight="1" x14ac:dyDescent="0.25">
      <c r="A20" s="15" t="s">
        <v>10</v>
      </c>
      <c r="B20" s="16"/>
      <c r="C20" s="26">
        <f>Расходы!B13</f>
        <v>38179</v>
      </c>
    </row>
    <row r="21" spans="1:5" ht="15" customHeight="1" x14ac:dyDescent="0.25">
      <c r="A21" s="14" t="s">
        <v>11</v>
      </c>
      <c r="B21" s="17"/>
      <c r="C21" s="27">
        <f>Расходы!B22</f>
        <v>94667</v>
      </c>
    </row>
    <row r="22" spans="1:5" ht="30" customHeight="1" x14ac:dyDescent="0.25">
      <c r="A22" s="163" t="s">
        <v>53</v>
      </c>
      <c r="B22" s="164"/>
      <c r="C22" s="27">
        <f>Расходы!B52</f>
        <v>364294.19999999995</v>
      </c>
    </row>
    <row r="23" spans="1:5" ht="15" customHeight="1" x14ac:dyDescent="0.25">
      <c r="A23" s="163" t="s">
        <v>49</v>
      </c>
      <c r="B23" s="164"/>
      <c r="C23" s="27">
        <f>Расходы!B57</f>
        <v>1708000</v>
      </c>
    </row>
    <row r="24" spans="1:5" ht="28.5" customHeight="1" x14ac:dyDescent="0.25">
      <c r="A24" s="163" t="s">
        <v>52</v>
      </c>
      <c r="B24" s="164"/>
      <c r="C24" s="27">
        <f>Расходы!B66</f>
        <v>282632.8</v>
      </c>
    </row>
    <row r="25" spans="1:5" ht="15" customHeight="1" x14ac:dyDescent="0.25">
      <c r="A25" s="163" t="s">
        <v>51</v>
      </c>
      <c r="B25" s="164"/>
      <c r="C25" s="27">
        <f>Расходы!B72</f>
        <v>216560</v>
      </c>
      <c r="D25" s="105"/>
    </row>
    <row r="26" spans="1:5" ht="15" customHeight="1" x14ac:dyDescent="0.25">
      <c r="A26" s="55" t="s">
        <v>12</v>
      </c>
      <c r="B26" s="58"/>
      <c r="C26" s="27">
        <f>Расходы!B77</f>
        <v>189540</v>
      </c>
      <c r="D26" s="105"/>
    </row>
    <row r="27" spans="1:5" ht="15" customHeight="1" x14ac:dyDescent="0.25">
      <c r="A27" s="14" t="s">
        <v>13</v>
      </c>
      <c r="B27" s="17"/>
      <c r="C27" s="27">
        <f>Расходы!B89</f>
        <v>543949.64</v>
      </c>
      <c r="D27" s="105"/>
    </row>
    <row r="28" spans="1:5" ht="15" customHeight="1" x14ac:dyDescent="0.25">
      <c r="C28" s="23"/>
      <c r="D28" s="105"/>
      <c r="E28" s="105"/>
    </row>
    <row r="29" spans="1:5" ht="15" customHeight="1" x14ac:dyDescent="0.25">
      <c r="A29" s="157" t="s">
        <v>1184</v>
      </c>
      <c r="B29" s="158"/>
      <c r="C29" s="74">
        <f>C9+C11-C19</f>
        <v>5081978.4216599986</v>
      </c>
      <c r="E29" s="29"/>
    </row>
    <row r="30" spans="1:5" ht="15" customHeight="1" x14ac:dyDescent="0.25">
      <c r="A30" s="39" t="s">
        <v>14</v>
      </c>
      <c r="B30" s="40"/>
      <c r="C30" s="128">
        <v>2925141</v>
      </c>
      <c r="E30" s="29"/>
    </row>
    <row r="31" spans="1:5" x14ac:dyDescent="0.25">
      <c r="C31" s="38"/>
    </row>
    <row r="32" spans="1:5" x14ac:dyDescent="0.25">
      <c r="E32" s="29"/>
    </row>
    <row r="33" spans="3:5" x14ac:dyDescent="0.25">
      <c r="C33" s="38"/>
    </row>
    <row r="34" spans="3:5" x14ac:dyDescent="0.25">
      <c r="E34" s="29"/>
    </row>
    <row r="35" spans="3:5" x14ac:dyDescent="0.25">
      <c r="C35" s="41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90"/>
  <sheetViews>
    <sheetView showGridLines="0" tabSelected="1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8.28515625" customWidth="1"/>
    <col min="4" max="209" width="8.85546875" customWidth="1"/>
  </cols>
  <sheetData>
    <row r="1" spans="1:3" ht="18.75" x14ac:dyDescent="0.3">
      <c r="B1" s="156" t="s">
        <v>0</v>
      </c>
      <c r="C1" s="156"/>
    </row>
    <row r="2" spans="1:3" ht="18.75" x14ac:dyDescent="0.3">
      <c r="B2" s="156" t="s">
        <v>1</v>
      </c>
      <c r="C2" s="156"/>
    </row>
    <row r="3" spans="1:3" ht="18.75" x14ac:dyDescent="0.3">
      <c r="B3" s="159"/>
      <c r="C3" s="159"/>
    </row>
    <row r="4" spans="1:3" ht="18.75" x14ac:dyDescent="0.3">
      <c r="A4" s="1" t="s">
        <v>15</v>
      </c>
      <c r="B4" s="159" t="s">
        <v>16</v>
      </c>
      <c r="C4" s="159"/>
    </row>
    <row r="5" spans="1:3" ht="18.75" x14ac:dyDescent="0.25">
      <c r="B5" s="160" t="s">
        <v>1020</v>
      </c>
      <c r="C5" s="160"/>
    </row>
    <row r="6" spans="1:3" ht="15.75" x14ac:dyDescent="0.25">
      <c r="B6" s="3"/>
      <c r="C6" s="4"/>
    </row>
    <row r="8" spans="1:3" ht="15" customHeight="1" x14ac:dyDescent="0.25">
      <c r="A8" s="50" t="s">
        <v>17</v>
      </c>
      <c r="B8" s="8" t="s">
        <v>18</v>
      </c>
      <c r="C8" s="51" t="s">
        <v>19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39">
        <v>43936.474907407537</v>
      </c>
      <c r="B10" s="95">
        <v>4590</v>
      </c>
      <c r="C10" s="45" t="s">
        <v>1149</v>
      </c>
    </row>
    <row r="11" spans="1:3" ht="15" customHeight="1" x14ac:dyDescent="0.25">
      <c r="A11" s="139">
        <v>43937.550277777947</v>
      </c>
      <c r="B11" s="95">
        <v>10019</v>
      </c>
      <c r="C11" s="45" t="s">
        <v>1150</v>
      </c>
    </row>
    <row r="12" spans="1:3" ht="15" customHeight="1" x14ac:dyDescent="0.25">
      <c r="A12" s="139">
        <v>43943.602303240914</v>
      </c>
      <c r="B12" s="95">
        <v>23570</v>
      </c>
      <c r="C12" s="45" t="s">
        <v>535</v>
      </c>
    </row>
    <row r="13" spans="1:3" ht="15" customHeight="1" x14ac:dyDescent="0.25">
      <c r="A13" s="71" t="s">
        <v>20</v>
      </c>
      <c r="B13" s="69">
        <f>SUM(B10:B12)</f>
        <v>38179</v>
      </c>
      <c r="C13" s="45"/>
    </row>
    <row r="14" spans="1:3" ht="15" customHeight="1" x14ac:dyDescent="0.25">
      <c r="A14" s="61" t="s">
        <v>11</v>
      </c>
      <c r="B14" s="62"/>
      <c r="C14" s="63"/>
    </row>
    <row r="15" spans="1:3" ht="15" customHeight="1" x14ac:dyDescent="0.25">
      <c r="A15" s="96">
        <v>43927.655798611231</v>
      </c>
      <c r="B15" s="43">
        <v>18460</v>
      </c>
      <c r="C15" s="142" t="s">
        <v>1151</v>
      </c>
    </row>
    <row r="16" spans="1:3" ht="15" customHeight="1" x14ac:dyDescent="0.25">
      <c r="A16" s="96">
        <v>43927.667499999981</v>
      </c>
      <c r="B16" s="43">
        <v>46578</v>
      </c>
      <c r="C16" s="142" t="s">
        <v>1159</v>
      </c>
    </row>
    <row r="17" spans="1:3" ht="15" customHeight="1" x14ac:dyDescent="0.25">
      <c r="A17" s="96">
        <v>43936.558333333116</v>
      </c>
      <c r="B17" s="43">
        <v>6450</v>
      </c>
      <c r="C17" s="142" t="s">
        <v>1152</v>
      </c>
    </row>
    <row r="18" spans="1:3" ht="15" customHeight="1" x14ac:dyDescent="0.25">
      <c r="A18" s="96">
        <v>43941.055613426026</v>
      </c>
      <c r="B18" s="43">
        <v>13186</v>
      </c>
      <c r="C18" s="142" t="s">
        <v>1153</v>
      </c>
    </row>
    <row r="19" spans="1:3" ht="15" customHeight="1" x14ac:dyDescent="0.25">
      <c r="A19" s="96">
        <v>43943.58581018541</v>
      </c>
      <c r="B19" s="43">
        <v>3330</v>
      </c>
      <c r="C19" s="142" t="s">
        <v>1154</v>
      </c>
    </row>
    <row r="20" spans="1:3" ht="15" customHeight="1" x14ac:dyDescent="0.25">
      <c r="A20" s="96">
        <v>43943.591909722425</v>
      </c>
      <c r="B20" s="43">
        <v>3598</v>
      </c>
      <c r="C20" s="142" t="s">
        <v>1155</v>
      </c>
    </row>
    <row r="21" spans="1:3" ht="15" customHeight="1" x14ac:dyDescent="0.25">
      <c r="A21" s="96">
        <v>43951.544305555522</v>
      </c>
      <c r="B21" s="43">
        <v>3065</v>
      </c>
      <c r="C21" s="142" t="s">
        <v>1156</v>
      </c>
    </row>
    <row r="22" spans="1:3" ht="15" customHeight="1" x14ac:dyDescent="0.25">
      <c r="A22" s="113" t="s">
        <v>20</v>
      </c>
      <c r="B22" s="114">
        <f>SUM(B15:B21)</f>
        <v>94667</v>
      </c>
      <c r="C22" s="115"/>
    </row>
    <row r="23" spans="1:3" ht="15" customHeight="1" x14ac:dyDescent="0.25">
      <c r="A23" s="12" t="s">
        <v>53</v>
      </c>
      <c r="B23" s="13"/>
      <c r="C23" s="116"/>
    </row>
    <row r="24" spans="1:3" ht="15" customHeight="1" x14ac:dyDescent="0.25">
      <c r="A24" s="134">
        <v>43922.505543981679</v>
      </c>
      <c r="B24" s="135">
        <v>2000</v>
      </c>
      <c r="C24" s="143" t="s">
        <v>1123</v>
      </c>
    </row>
    <row r="25" spans="1:3" ht="15" customHeight="1" x14ac:dyDescent="0.25">
      <c r="A25" s="134">
        <v>43922.517604166642</v>
      </c>
      <c r="B25" s="135">
        <v>12200</v>
      </c>
      <c r="C25" s="143" t="s">
        <v>1137</v>
      </c>
    </row>
    <row r="26" spans="1:3" ht="15" customHeight="1" x14ac:dyDescent="0.25">
      <c r="A26" s="134">
        <v>43923.767395833507</v>
      </c>
      <c r="B26" s="135">
        <v>17500</v>
      </c>
      <c r="C26" s="143" t="s">
        <v>1138</v>
      </c>
    </row>
    <row r="27" spans="1:3" ht="15" customHeight="1" x14ac:dyDescent="0.25">
      <c r="A27" s="134">
        <v>43927.530462963041</v>
      </c>
      <c r="B27" s="135">
        <v>3000</v>
      </c>
      <c r="C27" s="143" t="s">
        <v>1124</v>
      </c>
    </row>
    <row r="28" spans="1:3" ht="15" customHeight="1" x14ac:dyDescent="0.25">
      <c r="A28" s="134">
        <v>43927.642824074253</v>
      </c>
      <c r="B28" s="135">
        <v>15600</v>
      </c>
      <c r="C28" s="143" t="s">
        <v>1125</v>
      </c>
    </row>
    <row r="29" spans="1:3" ht="15" customHeight="1" x14ac:dyDescent="0.25">
      <c r="A29" s="134">
        <v>43927.655798611231</v>
      </c>
      <c r="B29" s="135">
        <v>900</v>
      </c>
      <c r="C29" s="143" t="s">
        <v>1126</v>
      </c>
    </row>
    <row r="30" spans="1:3" ht="15" customHeight="1" x14ac:dyDescent="0.25">
      <c r="A30" s="134">
        <v>43929.718217592686</v>
      </c>
      <c r="B30" s="135">
        <v>15900</v>
      </c>
      <c r="C30" s="143" t="s">
        <v>1129</v>
      </c>
    </row>
    <row r="31" spans="1:3" ht="15" customHeight="1" x14ac:dyDescent="0.25">
      <c r="A31" s="134">
        <v>43929.719814814627</v>
      </c>
      <c r="B31" s="135">
        <v>24400</v>
      </c>
      <c r="C31" s="143" t="s">
        <v>1130</v>
      </c>
    </row>
    <row r="32" spans="1:3" ht="15" customHeight="1" x14ac:dyDescent="0.25">
      <c r="A32" s="134">
        <v>43929.728530092631</v>
      </c>
      <c r="B32" s="135">
        <v>15200</v>
      </c>
      <c r="C32" s="143" t="s">
        <v>1144</v>
      </c>
    </row>
    <row r="33" spans="1:3" ht="15" customHeight="1" x14ac:dyDescent="0.25">
      <c r="A33" s="134">
        <v>43929.735023148358</v>
      </c>
      <c r="B33" s="135">
        <v>10000</v>
      </c>
      <c r="C33" s="143" t="s">
        <v>1128</v>
      </c>
    </row>
    <row r="34" spans="1:3" ht="15" customHeight="1" x14ac:dyDescent="0.25">
      <c r="A34" s="134">
        <v>43929.74298611097</v>
      </c>
      <c r="B34" s="135">
        <v>2000</v>
      </c>
      <c r="C34" s="143" t="s">
        <v>1127</v>
      </c>
    </row>
    <row r="35" spans="1:3" ht="15" customHeight="1" x14ac:dyDescent="0.25">
      <c r="A35" s="134">
        <v>43929.74398148153</v>
      </c>
      <c r="B35" s="135">
        <v>9000</v>
      </c>
      <c r="C35" s="143" t="s">
        <v>1139</v>
      </c>
    </row>
    <row r="36" spans="1:3" ht="15" customHeight="1" x14ac:dyDescent="0.25">
      <c r="A36" s="134">
        <v>43934.544027777854</v>
      </c>
      <c r="B36" s="135">
        <v>6000</v>
      </c>
      <c r="C36" s="143" t="s">
        <v>1158</v>
      </c>
    </row>
    <row r="37" spans="1:3" ht="15" customHeight="1" x14ac:dyDescent="0.25">
      <c r="A37" s="134">
        <v>43934</v>
      </c>
      <c r="B37" s="135">
        <v>9000</v>
      </c>
      <c r="C37" s="143" t="s">
        <v>1161</v>
      </c>
    </row>
    <row r="38" spans="1:3" ht="15" customHeight="1" x14ac:dyDescent="0.25">
      <c r="A38" s="134">
        <v>43936.564560185187</v>
      </c>
      <c r="B38" s="135">
        <v>4600</v>
      </c>
      <c r="C38" s="143" t="s">
        <v>1131</v>
      </c>
    </row>
    <row r="39" spans="1:3" ht="15" customHeight="1" x14ac:dyDescent="0.25">
      <c r="A39" s="134">
        <v>43937.449374999851</v>
      </c>
      <c r="B39" s="135">
        <v>2000</v>
      </c>
      <c r="C39" s="143" t="s">
        <v>1132</v>
      </c>
    </row>
    <row r="40" spans="1:3" ht="15" customHeight="1" x14ac:dyDescent="0.25">
      <c r="A40" s="134">
        <v>43941.056180555373</v>
      </c>
      <c r="B40" s="135">
        <v>6000</v>
      </c>
      <c r="C40" s="143" t="s">
        <v>1140</v>
      </c>
    </row>
    <row r="41" spans="1:3" ht="15" customHeight="1" x14ac:dyDescent="0.25">
      <c r="A41" s="134">
        <v>43943.507280092686</v>
      </c>
      <c r="B41" s="135">
        <v>6500</v>
      </c>
      <c r="C41" s="143" t="s">
        <v>1133</v>
      </c>
    </row>
    <row r="42" spans="1:3" ht="15" customHeight="1" x14ac:dyDescent="0.25">
      <c r="A42" s="134">
        <v>43943.600821759086</v>
      </c>
      <c r="B42" s="135">
        <v>16000</v>
      </c>
      <c r="C42" s="143" t="s">
        <v>1141</v>
      </c>
    </row>
    <row r="43" spans="1:3" ht="15" customHeight="1" x14ac:dyDescent="0.25">
      <c r="A43" s="134">
        <v>43948.648043981288</v>
      </c>
      <c r="B43" s="135">
        <v>8000</v>
      </c>
      <c r="C43" s="143" t="s">
        <v>1135</v>
      </c>
    </row>
    <row r="44" spans="1:3" ht="15" customHeight="1" x14ac:dyDescent="0.25">
      <c r="A44" s="134">
        <v>43948.648611111101</v>
      </c>
      <c r="B44" s="135">
        <v>22000</v>
      </c>
      <c r="C44" s="143" t="s">
        <v>1142</v>
      </c>
    </row>
    <row r="45" spans="1:3" ht="15" customHeight="1" x14ac:dyDescent="0.25">
      <c r="A45" s="134">
        <v>43948.649849536829</v>
      </c>
      <c r="B45" s="135">
        <v>6500</v>
      </c>
      <c r="C45" s="143" t="s">
        <v>1134</v>
      </c>
    </row>
    <row r="46" spans="1:3" ht="15" customHeight="1" x14ac:dyDescent="0.25">
      <c r="A46" s="134">
        <v>43949.671805555467</v>
      </c>
      <c r="B46" s="135">
        <v>3000</v>
      </c>
      <c r="C46" s="143" t="s">
        <v>1136</v>
      </c>
    </row>
    <row r="47" spans="1:3" ht="15" customHeight="1" x14ac:dyDescent="0.25">
      <c r="A47" s="134">
        <v>43949.689212962985</v>
      </c>
      <c r="B47" s="135">
        <v>8300</v>
      </c>
      <c r="C47" s="143" t="s">
        <v>1143</v>
      </c>
    </row>
    <row r="48" spans="1:3" ht="15" customHeight="1" x14ac:dyDescent="0.25">
      <c r="A48" s="134">
        <v>43951</v>
      </c>
      <c r="B48" s="135">
        <v>6999</v>
      </c>
      <c r="C48" s="143" t="s">
        <v>538</v>
      </c>
    </row>
    <row r="49" spans="1:3" ht="15" customHeight="1" x14ac:dyDescent="0.25">
      <c r="A49" s="149">
        <v>43951</v>
      </c>
      <c r="B49" s="135">
        <v>81606</v>
      </c>
      <c r="C49" s="143" t="s">
        <v>1162</v>
      </c>
    </row>
    <row r="50" spans="1:3" ht="15" customHeight="1" x14ac:dyDescent="0.25">
      <c r="A50" s="149">
        <v>43951</v>
      </c>
      <c r="B50" s="135">
        <v>18947.599999999999</v>
      </c>
      <c r="C50" s="143" t="s">
        <v>540</v>
      </c>
    </row>
    <row r="51" spans="1:3" ht="15" customHeight="1" x14ac:dyDescent="0.25">
      <c r="A51" s="149">
        <v>43951</v>
      </c>
      <c r="B51" s="135">
        <v>31141.599999999999</v>
      </c>
      <c r="C51" s="143" t="s">
        <v>1163</v>
      </c>
    </row>
    <row r="52" spans="1:3" s="36" customFormat="1" ht="15" customHeight="1" x14ac:dyDescent="0.25">
      <c r="A52" s="71" t="s">
        <v>20</v>
      </c>
      <c r="B52" s="70">
        <f>SUM(B24:B51)</f>
        <v>364294.19999999995</v>
      </c>
      <c r="C52" s="83"/>
    </row>
    <row r="53" spans="1:3" s="36" customFormat="1" ht="15" customHeight="1" x14ac:dyDescent="0.25">
      <c r="A53" s="52" t="s">
        <v>50</v>
      </c>
      <c r="B53" s="53"/>
      <c r="C53" s="54"/>
    </row>
    <row r="54" spans="1:3" s="36" customFormat="1" ht="15" customHeight="1" x14ac:dyDescent="0.25">
      <c r="A54" s="134">
        <v>43922.499305555597</v>
      </c>
      <c r="B54" s="135">
        <v>319000</v>
      </c>
      <c r="C54" s="143" t="s">
        <v>1145</v>
      </c>
    </row>
    <row r="55" spans="1:3" s="36" customFormat="1" ht="15" customHeight="1" x14ac:dyDescent="0.25">
      <c r="A55" s="134">
        <v>43931.529768518638</v>
      </c>
      <c r="B55" s="135">
        <v>989000</v>
      </c>
      <c r="C55" s="143" t="s">
        <v>1146</v>
      </c>
    </row>
    <row r="56" spans="1:3" s="36" customFormat="1" ht="15" customHeight="1" x14ac:dyDescent="0.25">
      <c r="A56" s="134">
        <v>43943.454305555671</v>
      </c>
      <c r="B56" s="135">
        <v>400000</v>
      </c>
      <c r="C56" s="143" t="s">
        <v>1147</v>
      </c>
    </row>
    <row r="57" spans="1:3" s="36" customFormat="1" ht="15" customHeight="1" x14ac:dyDescent="0.25">
      <c r="A57" s="71" t="s">
        <v>20</v>
      </c>
      <c r="B57" s="70">
        <f>SUM(B54:B56)</f>
        <v>1708000</v>
      </c>
      <c r="C57" s="45"/>
    </row>
    <row r="58" spans="1:3" s="36" customFormat="1" ht="15" customHeight="1" x14ac:dyDescent="0.25">
      <c r="A58" s="52" t="s">
        <v>52</v>
      </c>
      <c r="B58" s="53"/>
      <c r="C58" s="54"/>
    </row>
    <row r="59" spans="1:3" s="36" customFormat="1" ht="15" customHeight="1" x14ac:dyDescent="0.25">
      <c r="A59" s="139">
        <v>43931.435960648116</v>
      </c>
      <c r="B59" s="95">
        <v>8360</v>
      </c>
      <c r="C59" s="45" t="s">
        <v>1157</v>
      </c>
    </row>
    <row r="60" spans="1:3" s="36" customFormat="1" ht="15" customHeight="1" x14ac:dyDescent="0.25">
      <c r="A60" s="139">
        <v>43945.528912037145</v>
      </c>
      <c r="B60" s="95">
        <v>56830</v>
      </c>
      <c r="C60" s="45" t="s">
        <v>1157</v>
      </c>
    </row>
    <row r="61" spans="1:3" s="36" customFormat="1" ht="15" customHeight="1" x14ac:dyDescent="0.25">
      <c r="A61" s="139">
        <v>43949.667175925802</v>
      </c>
      <c r="B61" s="95">
        <v>3000</v>
      </c>
      <c r="C61" s="45" t="s">
        <v>536</v>
      </c>
    </row>
    <row r="62" spans="1:3" ht="15" customHeight="1" x14ac:dyDescent="0.25">
      <c r="A62" s="152">
        <v>43922</v>
      </c>
      <c r="B62" s="153">
        <v>6999</v>
      </c>
      <c r="C62" s="115" t="s">
        <v>538</v>
      </c>
    </row>
    <row r="63" spans="1:3" ht="15" customHeight="1" x14ac:dyDescent="0.25">
      <c r="A63" s="152">
        <v>43922</v>
      </c>
      <c r="B63" s="135">
        <v>29845.9</v>
      </c>
      <c r="C63" s="133" t="s">
        <v>540</v>
      </c>
    </row>
    <row r="64" spans="1:3" ht="15" customHeight="1" x14ac:dyDescent="0.25">
      <c r="A64" s="152">
        <v>43922</v>
      </c>
      <c r="B64" s="154">
        <v>49053.9</v>
      </c>
      <c r="C64" s="133" t="s">
        <v>1163</v>
      </c>
    </row>
    <row r="65" spans="1:3" s="136" customFormat="1" x14ac:dyDescent="0.25">
      <c r="A65" s="152">
        <v>43922</v>
      </c>
      <c r="B65" s="110">
        <v>128544</v>
      </c>
      <c r="C65" s="131" t="s">
        <v>1165</v>
      </c>
    </row>
    <row r="66" spans="1:3" s="136" customFormat="1" x14ac:dyDescent="0.25">
      <c r="A66" s="71" t="s">
        <v>20</v>
      </c>
      <c r="B66" s="70">
        <f>SUM(B59:B65)</f>
        <v>282632.8</v>
      </c>
      <c r="C66" s="45"/>
    </row>
    <row r="67" spans="1:3" ht="15" customHeight="1" x14ac:dyDescent="0.25">
      <c r="A67" s="52" t="s">
        <v>51</v>
      </c>
      <c r="B67" s="52"/>
      <c r="C67" s="52"/>
    </row>
    <row r="68" spans="1:3" ht="15" customHeight="1" x14ac:dyDescent="0.25">
      <c r="A68" s="145">
        <v>43951.538703703787</v>
      </c>
      <c r="B68" s="130">
        <v>28280</v>
      </c>
      <c r="C68" s="151" t="s">
        <v>540</v>
      </c>
    </row>
    <row r="69" spans="1:3" ht="15" customHeight="1" x14ac:dyDescent="0.25">
      <c r="A69" s="145">
        <v>43951.538703703787</v>
      </c>
      <c r="B69" s="130">
        <v>46480</v>
      </c>
      <c r="C69" s="151" t="s">
        <v>1163</v>
      </c>
    </row>
    <row r="70" spans="1:3" ht="15" customHeight="1" x14ac:dyDescent="0.25">
      <c r="A70" s="145">
        <v>43951.538703703787</v>
      </c>
      <c r="B70" s="130">
        <v>121800</v>
      </c>
      <c r="C70" s="150" t="s">
        <v>1164</v>
      </c>
    </row>
    <row r="71" spans="1:3" s="138" customFormat="1" x14ac:dyDescent="0.25">
      <c r="A71" s="145">
        <v>43951.538703703787</v>
      </c>
      <c r="B71" s="130">
        <v>20000</v>
      </c>
      <c r="C71" s="148" t="s">
        <v>1148</v>
      </c>
    </row>
    <row r="72" spans="1:3" ht="15" customHeight="1" x14ac:dyDescent="0.25">
      <c r="A72" s="111" t="s">
        <v>20</v>
      </c>
      <c r="B72" s="84">
        <f>SUM(B68:B71)</f>
        <v>216560</v>
      </c>
      <c r="C72" s="85"/>
    </row>
    <row r="73" spans="1:3" s="138" customFormat="1" ht="15" customHeight="1" x14ac:dyDescent="0.25">
      <c r="A73" s="78" t="s">
        <v>21</v>
      </c>
      <c r="B73" s="79"/>
      <c r="C73" s="80"/>
    </row>
    <row r="74" spans="1:3" s="138" customFormat="1" ht="15" customHeight="1" x14ac:dyDescent="0.25">
      <c r="A74" s="145">
        <v>43951.538703703787</v>
      </c>
      <c r="B74" s="132">
        <v>27270</v>
      </c>
      <c r="C74" s="133" t="s">
        <v>540</v>
      </c>
    </row>
    <row r="75" spans="1:3" s="138" customFormat="1" x14ac:dyDescent="0.25">
      <c r="A75" s="145">
        <v>43951.538703703787</v>
      </c>
      <c r="B75" s="132">
        <v>44820</v>
      </c>
      <c r="C75" s="133" t="s">
        <v>1163</v>
      </c>
    </row>
    <row r="76" spans="1:3" x14ac:dyDescent="0.25">
      <c r="A76" s="145">
        <v>43951.538703703787</v>
      </c>
      <c r="B76" s="132">
        <v>117450</v>
      </c>
      <c r="C76" s="131" t="s">
        <v>1166</v>
      </c>
    </row>
    <row r="77" spans="1:3" ht="15" customHeight="1" x14ac:dyDescent="0.25">
      <c r="A77" s="73" t="s">
        <v>20</v>
      </c>
      <c r="B77" s="70">
        <f>SUM(B74:B76)</f>
        <v>189540</v>
      </c>
      <c r="C77" s="45"/>
    </row>
    <row r="78" spans="1:3" ht="15" customHeight="1" x14ac:dyDescent="0.25">
      <c r="A78" s="61" t="s">
        <v>13</v>
      </c>
      <c r="B78" s="64"/>
      <c r="C78" s="63"/>
    </row>
    <row r="79" spans="1:3" x14ac:dyDescent="0.25">
      <c r="A79" s="144">
        <v>43927</v>
      </c>
      <c r="B79" s="137">
        <v>245</v>
      </c>
      <c r="C79" s="131" t="s">
        <v>537</v>
      </c>
    </row>
    <row r="80" spans="1:3" x14ac:dyDescent="0.25">
      <c r="A80" s="129">
        <v>43922</v>
      </c>
      <c r="B80" s="137">
        <f>41192.11+3000</f>
        <v>44192.11</v>
      </c>
      <c r="C80" s="131" t="s">
        <v>58</v>
      </c>
    </row>
    <row r="81" spans="1:3" x14ac:dyDescent="0.25">
      <c r="A81" s="129">
        <v>43922</v>
      </c>
      <c r="B81" s="137">
        <v>95.92</v>
      </c>
      <c r="C81" s="131" t="s">
        <v>539</v>
      </c>
    </row>
    <row r="82" spans="1:3" x14ac:dyDescent="0.25">
      <c r="A82" s="129">
        <v>43922</v>
      </c>
      <c r="B82" s="110">
        <v>57095.65</v>
      </c>
      <c r="C82" s="89" t="s">
        <v>542</v>
      </c>
    </row>
    <row r="83" spans="1:3" x14ac:dyDescent="0.25">
      <c r="A83" s="129">
        <v>43922</v>
      </c>
      <c r="B83" s="137">
        <v>57531.1</v>
      </c>
      <c r="C83" s="133" t="s">
        <v>540</v>
      </c>
    </row>
    <row r="84" spans="1:3" x14ac:dyDescent="0.25">
      <c r="A84" s="129">
        <v>43922</v>
      </c>
      <c r="B84" s="112">
        <v>96481.82</v>
      </c>
      <c r="C84" s="133" t="s">
        <v>1163</v>
      </c>
    </row>
    <row r="85" spans="1:3" x14ac:dyDescent="0.25">
      <c r="A85" s="129">
        <v>43922</v>
      </c>
      <c r="B85" s="137">
        <v>252829</v>
      </c>
      <c r="C85" s="131" t="s">
        <v>1167</v>
      </c>
    </row>
    <row r="86" spans="1:3" x14ac:dyDescent="0.25">
      <c r="A86" s="129">
        <v>43922</v>
      </c>
      <c r="B86" s="112">
        <v>10847</v>
      </c>
      <c r="C86" s="133" t="s">
        <v>541</v>
      </c>
    </row>
    <row r="87" spans="1:3" x14ac:dyDescent="0.25">
      <c r="A87" s="129">
        <v>43923</v>
      </c>
      <c r="B87" s="112">
        <v>18000</v>
      </c>
      <c r="C87" s="133" t="s">
        <v>1187</v>
      </c>
    </row>
    <row r="88" spans="1:3" x14ac:dyDescent="0.25">
      <c r="A88" s="129">
        <v>43922</v>
      </c>
      <c r="B88" s="112">
        <v>6632.04</v>
      </c>
      <c r="C88" s="133" t="s">
        <v>57</v>
      </c>
    </row>
    <row r="89" spans="1:3" x14ac:dyDescent="0.25">
      <c r="A89" s="90" t="s">
        <v>20</v>
      </c>
      <c r="B89" s="104">
        <f>SUM(B79:B88)</f>
        <v>543949.64</v>
      </c>
      <c r="C89" s="91"/>
    </row>
    <row r="90" spans="1:3" x14ac:dyDescent="0.25">
      <c r="A90" s="117" t="s">
        <v>46</v>
      </c>
      <c r="B90" s="60">
        <f>B13+B22+B52+B57+B66+B72+B77+B89</f>
        <v>3437822.64</v>
      </c>
      <c r="C90" s="77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3 C66">
    <cfRule type="containsText" dxfId="35" priority="265" operator="containsText" text="стерилизация">
      <formula>NOT(ISERROR(SEARCH("стерилизация",C13)))</formula>
    </cfRule>
    <cfRule type="containsText" dxfId="34" priority="266" operator="containsText" text="стерилизация">
      <formula>NOT(ISERROR(SEARCH("стерилизация",C13)))</formula>
    </cfRule>
    <cfRule type="containsText" dxfId="33" priority="267" operator="containsText" text="лечение">
      <formula>NOT(ISERROR(SEARCH("лечение",C13)))</formula>
    </cfRule>
  </conditionalFormatting>
  <conditionalFormatting sqref="C57">
    <cfRule type="containsText" dxfId="32" priority="142" operator="containsText" text="стерилизация">
      <formula>NOT(ISERROR(SEARCH("стерилизация",C57)))</formula>
    </cfRule>
    <cfRule type="containsText" dxfId="31" priority="143" operator="containsText" text="стерилизация">
      <formula>NOT(ISERROR(SEARCH("стерилизация",C57)))</formula>
    </cfRule>
    <cfRule type="containsText" dxfId="30" priority="144" operator="containsText" text="лечение">
      <formula>NOT(ISERROR(SEARCH("лечение",C57)))</formula>
    </cfRule>
  </conditionalFormatting>
  <conditionalFormatting sqref="C84">
    <cfRule type="containsText" dxfId="29" priority="31" operator="containsText" text="стерилизация">
      <formula>NOT(ISERROR(SEARCH("стерилизация",C84)))</formula>
    </cfRule>
    <cfRule type="containsText" dxfId="28" priority="32" operator="containsText" text="стерилизация">
      <formula>NOT(ISERROR(SEARCH("стерилизация",C84)))</formula>
    </cfRule>
    <cfRule type="containsText" dxfId="27" priority="33" operator="containsText" text="лечение">
      <formula>NOT(ISERROR(SEARCH("лечение",C84)))</formula>
    </cfRule>
  </conditionalFormatting>
  <conditionalFormatting sqref="C83">
    <cfRule type="containsText" dxfId="26" priority="28" operator="containsText" text="стерилизация">
      <formula>NOT(ISERROR(SEARCH("стерилизация",C83)))</formula>
    </cfRule>
    <cfRule type="containsText" dxfId="25" priority="29" operator="containsText" text="стерилизация">
      <formula>NOT(ISERROR(SEARCH("стерилизация",C83)))</formula>
    </cfRule>
    <cfRule type="containsText" dxfId="24" priority="30" operator="containsText" text="лечение">
      <formula>NOT(ISERROR(SEARCH("лечение",C83)))</formula>
    </cfRule>
  </conditionalFormatting>
  <conditionalFormatting sqref="C86:C88">
    <cfRule type="containsText" dxfId="23" priority="25" operator="containsText" text="стерилизация">
      <formula>NOT(ISERROR(SEARCH("стерилизация",C86)))</formula>
    </cfRule>
    <cfRule type="containsText" dxfId="22" priority="26" operator="containsText" text="стерилизация">
      <formula>NOT(ISERROR(SEARCH("стерилизация",C86)))</formula>
    </cfRule>
    <cfRule type="containsText" dxfId="21" priority="27" operator="containsText" text="лечение">
      <formula>NOT(ISERROR(SEARCH("лечение",C86)))</formula>
    </cfRule>
  </conditionalFormatting>
  <conditionalFormatting sqref="C69">
    <cfRule type="containsText" dxfId="20" priority="19" operator="containsText" text="стерилизация">
      <formula>NOT(ISERROR(SEARCH("стерилизация",C69)))</formula>
    </cfRule>
    <cfRule type="containsText" dxfId="19" priority="20" operator="containsText" text="стерилизация">
      <formula>NOT(ISERROR(SEARCH("стерилизация",C69)))</formula>
    </cfRule>
    <cfRule type="containsText" dxfId="18" priority="21" operator="containsText" text="лечение">
      <formula>NOT(ISERROR(SEARCH("лечение",C69)))</formula>
    </cfRule>
  </conditionalFormatting>
  <conditionalFormatting sqref="C63">
    <cfRule type="containsText" dxfId="17" priority="13" operator="containsText" text="стерилизация">
      <formula>NOT(ISERROR(SEARCH("стерилизация",C63)))</formula>
    </cfRule>
    <cfRule type="containsText" dxfId="16" priority="14" operator="containsText" text="стерилизация">
      <formula>NOT(ISERROR(SEARCH("стерилизация",C63)))</formula>
    </cfRule>
    <cfRule type="containsText" dxfId="15" priority="15" operator="containsText" text="лечение">
      <formula>NOT(ISERROR(SEARCH("лечение",C63)))</formula>
    </cfRule>
  </conditionalFormatting>
  <conditionalFormatting sqref="C68">
    <cfRule type="containsText" dxfId="14" priority="16" operator="containsText" text="стерилизация">
      <formula>NOT(ISERROR(SEARCH("стерилизация",C68)))</formula>
    </cfRule>
    <cfRule type="containsText" dxfId="13" priority="17" operator="containsText" text="стерилизация">
      <formula>NOT(ISERROR(SEARCH("стерилизация",C68)))</formula>
    </cfRule>
    <cfRule type="containsText" dxfId="12" priority="18" operator="containsText" text="лечение">
      <formula>NOT(ISERROR(SEARCH("лечение",C68)))</formula>
    </cfRule>
  </conditionalFormatting>
  <conditionalFormatting sqref="C64">
    <cfRule type="containsText" dxfId="11" priority="10" operator="containsText" text="стерилизация">
      <formula>NOT(ISERROR(SEARCH("стерилизация",C64)))</formula>
    </cfRule>
    <cfRule type="containsText" dxfId="10" priority="11" operator="containsText" text="стерилизация">
      <formula>NOT(ISERROR(SEARCH("стерилизация",C64)))</formula>
    </cfRule>
    <cfRule type="containsText" dxfId="9" priority="12" operator="containsText" text="лечение">
      <formula>NOT(ISERROR(SEARCH("лечение",C64)))</formula>
    </cfRule>
  </conditionalFormatting>
  <conditionalFormatting sqref="C74">
    <cfRule type="containsText" dxfId="8" priority="7" operator="containsText" text="стерилизация">
      <formula>NOT(ISERROR(SEARCH("стерилизация",C74)))</formula>
    </cfRule>
    <cfRule type="containsText" dxfId="7" priority="8" operator="containsText" text="стерилизация">
      <formula>NOT(ISERROR(SEARCH("стерилизация",C74)))</formula>
    </cfRule>
    <cfRule type="containsText" dxfId="6" priority="9" operator="containsText" text="лечение">
      <formula>NOT(ISERROR(SEARCH("лечение",C74)))</formula>
    </cfRule>
  </conditionalFormatting>
  <conditionalFormatting sqref="C75">
    <cfRule type="containsText" dxfId="5" priority="4" operator="containsText" text="стерилизация">
      <formula>NOT(ISERROR(SEARCH("стерилизация",C75)))</formula>
    </cfRule>
    <cfRule type="containsText" dxfId="4" priority="5" operator="containsText" text="стерилизация">
      <formula>NOT(ISERROR(SEARCH("стерилизация",C75)))</formula>
    </cfRule>
    <cfRule type="containsText" dxfId="3" priority="6" operator="containsText" text="лечение">
      <formula>NOT(ISERROR(SEARCH("лечение",C75)))</formula>
    </cfRule>
  </conditionalFormatting>
  <conditionalFormatting sqref="C85">
    <cfRule type="containsText" dxfId="2" priority="1" operator="containsText" text="стерилизация">
      <formula>NOT(ISERROR(SEARCH("стерилизация",C85)))</formula>
    </cfRule>
    <cfRule type="containsText" dxfId="1" priority="2" operator="containsText" text="стерилизация">
      <formula>NOT(ISERROR(SEARCH("стерилизация",C85)))</formula>
    </cfRule>
    <cfRule type="containsText" dxfId="0" priority="3" operator="containsText" text="лечение">
      <formula>NOT(ISERROR(SEARCH("лечение",C85)))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78"/>
  <sheetViews>
    <sheetView showGridLines="0" workbookViewId="0">
      <selection activeCell="B1" sqref="B1"/>
    </sheetView>
  </sheetViews>
  <sheetFormatPr defaultColWidth="11.42578125" defaultRowHeight="15" x14ac:dyDescent="0.25"/>
  <cols>
    <col min="1" max="2" width="20.7109375" style="1" customWidth="1"/>
    <col min="3" max="3" width="20.7109375" style="87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67" t="s">
        <v>0</v>
      </c>
      <c r="D1" s="167"/>
      <c r="E1" s="167"/>
    </row>
    <row r="2" spans="1:5" ht="18.75" x14ac:dyDescent="0.3">
      <c r="C2" s="167" t="s">
        <v>1</v>
      </c>
      <c r="D2" s="167"/>
      <c r="E2" s="167"/>
    </row>
    <row r="3" spans="1:5" ht="18" customHeight="1" x14ac:dyDescent="0.3">
      <c r="C3" s="86"/>
      <c r="D3" s="67"/>
    </row>
    <row r="4" spans="1:5" ht="18.75" x14ac:dyDescent="0.25">
      <c r="C4" s="168" t="s">
        <v>22</v>
      </c>
      <c r="D4" s="168"/>
      <c r="E4" s="168"/>
    </row>
    <row r="5" spans="1:5" ht="18.75" x14ac:dyDescent="0.25">
      <c r="C5" s="168" t="s">
        <v>23</v>
      </c>
      <c r="D5" s="168"/>
      <c r="E5" s="168"/>
    </row>
    <row r="6" spans="1:5" ht="18.75" x14ac:dyDescent="0.3">
      <c r="C6" s="169" t="s">
        <v>1020</v>
      </c>
      <c r="D6" s="169"/>
      <c r="E6" s="169"/>
    </row>
    <row r="8" spans="1:5" ht="30" x14ac:dyDescent="0.25">
      <c r="A8" s="30" t="s">
        <v>24</v>
      </c>
      <c r="B8" s="31" t="s">
        <v>25</v>
      </c>
      <c r="C8" s="31" t="s">
        <v>18</v>
      </c>
      <c r="D8" s="35" t="s">
        <v>26</v>
      </c>
      <c r="E8" s="20" t="s">
        <v>19</v>
      </c>
    </row>
    <row r="9" spans="1:5" s="49" customFormat="1" x14ac:dyDescent="0.25">
      <c r="A9" s="46">
        <v>43921.010057870371</v>
      </c>
      <c r="B9" s="46">
        <v>43922.297106481485</v>
      </c>
      <c r="C9" s="92">
        <v>500</v>
      </c>
      <c r="D9" s="42" t="s">
        <v>313</v>
      </c>
      <c r="E9" s="47" t="s">
        <v>27</v>
      </c>
    </row>
    <row r="10" spans="1:5" s="49" customFormat="1" x14ac:dyDescent="0.25">
      <c r="A10" s="46">
        <v>43921.086342592593</v>
      </c>
      <c r="B10" s="46">
        <v>43922.382025462961</v>
      </c>
      <c r="C10" s="92">
        <v>1000</v>
      </c>
      <c r="D10" s="42" t="s">
        <v>393</v>
      </c>
      <c r="E10" s="47" t="s">
        <v>27</v>
      </c>
    </row>
    <row r="11" spans="1:5" s="49" customFormat="1" x14ac:dyDescent="0.25">
      <c r="A11" s="46">
        <v>43921.348321759258</v>
      </c>
      <c r="B11" s="46">
        <v>43922.409247685187</v>
      </c>
      <c r="C11" s="92">
        <v>100</v>
      </c>
      <c r="D11" s="42" t="s">
        <v>394</v>
      </c>
      <c r="E11" s="47" t="s">
        <v>200</v>
      </c>
    </row>
    <row r="12" spans="1:5" s="49" customFormat="1" x14ac:dyDescent="0.25">
      <c r="A12" s="46">
        <v>43921.441296296296</v>
      </c>
      <c r="B12" s="46">
        <v>43922.462453703702</v>
      </c>
      <c r="C12" s="92">
        <v>1000</v>
      </c>
      <c r="D12" s="42" t="s">
        <v>395</v>
      </c>
      <c r="E12" s="47" t="s">
        <v>27</v>
      </c>
    </row>
    <row r="13" spans="1:5" s="49" customFormat="1" x14ac:dyDescent="0.25">
      <c r="A13" s="46">
        <v>43921.48060185185</v>
      </c>
      <c r="B13" s="46">
        <v>43922.470243055555</v>
      </c>
      <c r="C13" s="92">
        <v>100</v>
      </c>
      <c r="D13" s="42" t="s">
        <v>396</v>
      </c>
      <c r="E13" s="47" t="s">
        <v>200</v>
      </c>
    </row>
    <row r="14" spans="1:5" s="49" customFormat="1" x14ac:dyDescent="0.25">
      <c r="A14" s="46">
        <v>43921.510277777779</v>
      </c>
      <c r="B14" s="46">
        <v>43922.480474537035</v>
      </c>
      <c r="C14" s="92">
        <v>33</v>
      </c>
      <c r="D14" s="42" t="s">
        <v>132</v>
      </c>
      <c r="E14" s="47" t="s">
        <v>200</v>
      </c>
    </row>
    <row r="15" spans="1:5" s="49" customFormat="1" x14ac:dyDescent="0.25">
      <c r="A15" s="46">
        <v>43921.510659722226</v>
      </c>
      <c r="B15" s="46">
        <v>43922.514340277776</v>
      </c>
      <c r="C15" s="92">
        <v>33</v>
      </c>
      <c r="D15" s="42" t="s">
        <v>132</v>
      </c>
      <c r="E15" s="47" t="s">
        <v>200</v>
      </c>
    </row>
    <row r="16" spans="1:5" s="49" customFormat="1" x14ac:dyDescent="0.25">
      <c r="A16" s="46">
        <v>43921.540393518517</v>
      </c>
      <c r="B16" s="46">
        <v>43922.552824074075</v>
      </c>
      <c r="C16" s="92">
        <v>1000</v>
      </c>
      <c r="D16" s="42" t="s">
        <v>397</v>
      </c>
      <c r="E16" s="47" t="s">
        <v>27</v>
      </c>
    </row>
    <row r="17" spans="1:5" s="49" customFormat="1" x14ac:dyDescent="0.25">
      <c r="A17" s="46">
        <v>43921.59746527778</v>
      </c>
      <c r="B17" s="46">
        <v>43922.574155092596</v>
      </c>
      <c r="C17" s="92">
        <v>250</v>
      </c>
      <c r="D17" s="42" t="s">
        <v>398</v>
      </c>
      <c r="E17" s="47" t="s">
        <v>27</v>
      </c>
    </row>
    <row r="18" spans="1:5" s="49" customFormat="1" x14ac:dyDescent="0.25">
      <c r="A18" s="46">
        <v>43921.610983796294</v>
      </c>
      <c r="B18" s="46">
        <v>43922.584270833337</v>
      </c>
      <c r="C18" s="92">
        <v>100</v>
      </c>
      <c r="D18" s="42" t="s">
        <v>399</v>
      </c>
      <c r="E18" s="47" t="s">
        <v>27</v>
      </c>
    </row>
    <row r="19" spans="1:5" s="49" customFormat="1" x14ac:dyDescent="0.25">
      <c r="A19" s="46">
        <v>43921.641180555554</v>
      </c>
      <c r="B19" s="46">
        <v>43922.602199074077</v>
      </c>
      <c r="C19" s="92">
        <v>2000</v>
      </c>
      <c r="D19" s="42" t="s">
        <v>400</v>
      </c>
      <c r="E19" s="47" t="s">
        <v>27</v>
      </c>
    </row>
    <row r="20" spans="1:5" s="49" customFormat="1" x14ac:dyDescent="0.25">
      <c r="A20" s="46">
        <v>43921.66646990741</v>
      </c>
      <c r="B20" s="46">
        <v>43922.668541666666</v>
      </c>
      <c r="C20" s="92">
        <v>300</v>
      </c>
      <c r="D20" s="42" t="s">
        <v>401</v>
      </c>
      <c r="E20" s="47" t="s">
        <v>200</v>
      </c>
    </row>
    <row r="21" spans="1:5" s="49" customFormat="1" x14ac:dyDescent="0.25">
      <c r="A21" s="46">
        <v>43921.736493055556</v>
      </c>
      <c r="B21" s="46">
        <v>43922.679201388892</v>
      </c>
      <c r="C21" s="92">
        <v>3000</v>
      </c>
      <c r="D21" s="42" t="s">
        <v>402</v>
      </c>
      <c r="E21" s="47" t="s">
        <v>27</v>
      </c>
    </row>
    <row r="22" spans="1:5" s="49" customFormat="1" x14ac:dyDescent="0.25">
      <c r="A22" s="46">
        <v>43921.752824074072</v>
      </c>
      <c r="B22" s="46">
        <v>43922.751550925925</v>
      </c>
      <c r="C22" s="92">
        <v>10</v>
      </c>
      <c r="D22" s="42" t="s">
        <v>403</v>
      </c>
      <c r="E22" s="47" t="s">
        <v>27</v>
      </c>
    </row>
    <row r="23" spans="1:5" s="49" customFormat="1" x14ac:dyDescent="0.25">
      <c r="A23" s="46">
        <v>43921.789224537039</v>
      </c>
      <c r="B23" s="46">
        <v>43922.766238425924</v>
      </c>
      <c r="C23" s="92">
        <v>100</v>
      </c>
      <c r="D23" s="42" t="s">
        <v>94</v>
      </c>
      <c r="E23" s="47" t="s">
        <v>27</v>
      </c>
    </row>
    <row r="24" spans="1:5" s="49" customFormat="1" x14ac:dyDescent="0.25">
      <c r="A24" s="46">
        <v>43921.799467592595</v>
      </c>
      <c r="B24" s="46">
        <v>43922.778240740743</v>
      </c>
      <c r="C24" s="92">
        <v>100</v>
      </c>
      <c r="D24" s="42" t="s">
        <v>404</v>
      </c>
      <c r="E24" s="47" t="s">
        <v>27</v>
      </c>
    </row>
    <row r="25" spans="1:5" s="49" customFormat="1" x14ac:dyDescent="0.25">
      <c r="A25" s="46">
        <v>43921.819155092591</v>
      </c>
      <c r="B25" s="46">
        <v>43922.846909722219</v>
      </c>
      <c r="C25" s="92">
        <v>100</v>
      </c>
      <c r="D25" s="42" t="s">
        <v>405</v>
      </c>
      <c r="E25" s="47" t="s">
        <v>27</v>
      </c>
    </row>
    <row r="26" spans="1:5" s="49" customFormat="1" x14ac:dyDescent="0.25">
      <c r="A26" s="46">
        <v>43921.847905092596</v>
      </c>
      <c r="B26" s="46">
        <v>43922.751550925925</v>
      </c>
      <c r="C26" s="92">
        <v>200</v>
      </c>
      <c r="D26" s="42" t="s">
        <v>406</v>
      </c>
      <c r="E26" s="47" t="s">
        <v>27</v>
      </c>
    </row>
    <row r="27" spans="1:5" s="49" customFormat="1" x14ac:dyDescent="0.25">
      <c r="A27" s="46">
        <v>43921.868113425924</v>
      </c>
      <c r="B27" s="46">
        <v>43922.766238425924</v>
      </c>
      <c r="C27" s="92">
        <v>500</v>
      </c>
      <c r="D27" s="42" t="s">
        <v>407</v>
      </c>
      <c r="E27" s="47" t="s">
        <v>27</v>
      </c>
    </row>
    <row r="28" spans="1:5" s="49" customFormat="1" x14ac:dyDescent="0.25">
      <c r="A28" s="46">
        <v>43921.868437500001</v>
      </c>
      <c r="B28" s="46">
        <v>43922.778240740743</v>
      </c>
      <c r="C28" s="92">
        <v>500</v>
      </c>
      <c r="D28" s="42" t="s">
        <v>408</v>
      </c>
      <c r="E28" s="47" t="s">
        <v>27</v>
      </c>
    </row>
    <row r="29" spans="1:5" s="49" customFormat="1" x14ac:dyDescent="0.25">
      <c r="A29" s="46">
        <v>43921.900081018517</v>
      </c>
      <c r="B29" s="46">
        <v>43922.846909722219</v>
      </c>
      <c r="C29" s="92">
        <v>100</v>
      </c>
      <c r="D29" s="42" t="s">
        <v>409</v>
      </c>
      <c r="E29" s="47" t="s">
        <v>27</v>
      </c>
    </row>
    <row r="30" spans="1:5" s="49" customFormat="1" x14ac:dyDescent="0.25">
      <c r="A30" s="46">
        <v>43922.297106481485</v>
      </c>
      <c r="B30" s="46">
        <v>43923</v>
      </c>
      <c r="C30" s="92">
        <v>500</v>
      </c>
      <c r="D30" s="42" t="s">
        <v>543</v>
      </c>
      <c r="E30" s="47" t="s">
        <v>27</v>
      </c>
    </row>
    <row r="31" spans="1:5" s="49" customFormat="1" x14ac:dyDescent="0.25">
      <c r="A31" s="46">
        <v>43922.382025462961</v>
      </c>
      <c r="B31" s="46">
        <v>43923</v>
      </c>
      <c r="C31" s="92">
        <v>300</v>
      </c>
      <c r="D31" s="42" t="s">
        <v>60</v>
      </c>
      <c r="E31" s="47" t="s">
        <v>27</v>
      </c>
    </row>
    <row r="32" spans="1:5" s="49" customFormat="1" x14ac:dyDescent="0.25">
      <c r="A32" s="46">
        <v>43922.409247685187</v>
      </c>
      <c r="B32" s="46">
        <v>43923</v>
      </c>
      <c r="C32" s="92">
        <v>5000</v>
      </c>
      <c r="D32" s="42"/>
      <c r="E32" s="47" t="s">
        <v>27</v>
      </c>
    </row>
    <row r="33" spans="1:5" s="49" customFormat="1" x14ac:dyDescent="0.25">
      <c r="A33" s="46">
        <v>43922.462453703702</v>
      </c>
      <c r="B33" s="46">
        <v>43923</v>
      </c>
      <c r="C33" s="92">
        <v>1000</v>
      </c>
      <c r="D33" s="42" t="s">
        <v>544</v>
      </c>
      <c r="E33" s="47" t="s">
        <v>200</v>
      </c>
    </row>
    <row r="34" spans="1:5" s="49" customFormat="1" x14ac:dyDescent="0.25">
      <c r="A34" s="46">
        <v>43922.470243055555</v>
      </c>
      <c r="B34" s="46">
        <v>43923</v>
      </c>
      <c r="C34" s="92">
        <v>1000</v>
      </c>
      <c r="D34" s="42" t="s">
        <v>72</v>
      </c>
      <c r="E34" s="47" t="s">
        <v>27</v>
      </c>
    </row>
    <row r="35" spans="1:5" s="49" customFormat="1" x14ac:dyDescent="0.25">
      <c r="A35" s="46">
        <v>43922.480474537035</v>
      </c>
      <c r="B35" s="46">
        <v>43923</v>
      </c>
      <c r="C35" s="92">
        <v>100</v>
      </c>
      <c r="D35" s="42" t="s">
        <v>241</v>
      </c>
      <c r="E35" s="47" t="s">
        <v>27</v>
      </c>
    </row>
    <row r="36" spans="1:5" s="49" customFormat="1" x14ac:dyDescent="0.25">
      <c r="A36" s="46">
        <v>43922.514340277776</v>
      </c>
      <c r="B36" s="46">
        <v>43923</v>
      </c>
      <c r="C36" s="92">
        <v>300</v>
      </c>
      <c r="D36" s="42" t="s">
        <v>61</v>
      </c>
      <c r="E36" s="47" t="s">
        <v>27</v>
      </c>
    </row>
    <row r="37" spans="1:5" s="49" customFormat="1" x14ac:dyDescent="0.25">
      <c r="A37" s="46">
        <v>43922.552824074075</v>
      </c>
      <c r="B37" s="46">
        <v>43923</v>
      </c>
      <c r="C37" s="92">
        <v>1000</v>
      </c>
      <c r="D37" s="42" t="s">
        <v>545</v>
      </c>
      <c r="E37" s="47" t="s">
        <v>27</v>
      </c>
    </row>
    <row r="38" spans="1:5" s="49" customFormat="1" x14ac:dyDescent="0.25">
      <c r="A38" s="46">
        <v>43922.574155092596</v>
      </c>
      <c r="B38" s="46">
        <v>43923</v>
      </c>
      <c r="C38" s="92">
        <v>4000</v>
      </c>
      <c r="D38" s="42" t="s">
        <v>62</v>
      </c>
      <c r="E38" s="47" t="s">
        <v>27</v>
      </c>
    </row>
    <row r="39" spans="1:5" s="49" customFormat="1" x14ac:dyDescent="0.25">
      <c r="A39" s="46">
        <v>43922.584270833337</v>
      </c>
      <c r="B39" s="46">
        <v>43923</v>
      </c>
      <c r="C39" s="92">
        <v>500</v>
      </c>
      <c r="D39" s="42" t="s">
        <v>546</v>
      </c>
      <c r="E39" s="47" t="s">
        <v>27</v>
      </c>
    </row>
    <row r="40" spans="1:5" s="49" customFormat="1" x14ac:dyDescent="0.25">
      <c r="A40" s="46">
        <v>43922.602199074077</v>
      </c>
      <c r="B40" s="46">
        <v>43923</v>
      </c>
      <c r="C40" s="92">
        <v>300</v>
      </c>
      <c r="D40" s="42" t="s">
        <v>547</v>
      </c>
      <c r="E40" s="47" t="s">
        <v>200</v>
      </c>
    </row>
    <row r="41" spans="1:5" s="49" customFormat="1" x14ac:dyDescent="0.25">
      <c r="A41" s="46">
        <v>43922.668541666666</v>
      </c>
      <c r="B41" s="46">
        <v>43923</v>
      </c>
      <c r="C41" s="92">
        <v>2000</v>
      </c>
      <c r="D41" s="42" t="s">
        <v>548</v>
      </c>
      <c r="E41" s="47" t="s">
        <v>200</v>
      </c>
    </row>
    <row r="42" spans="1:5" s="49" customFormat="1" x14ac:dyDescent="0.25">
      <c r="A42" s="46">
        <v>43922.679201388892</v>
      </c>
      <c r="B42" s="46">
        <v>43923</v>
      </c>
      <c r="C42" s="92">
        <v>100</v>
      </c>
      <c r="D42" s="42" t="s">
        <v>65</v>
      </c>
      <c r="E42" s="47" t="s">
        <v>27</v>
      </c>
    </row>
    <row r="43" spans="1:5" s="49" customFormat="1" x14ac:dyDescent="0.25">
      <c r="A43" s="46">
        <v>43922.751550925925</v>
      </c>
      <c r="B43" s="46">
        <v>43923</v>
      </c>
      <c r="C43" s="92">
        <v>500</v>
      </c>
      <c r="D43" s="42" t="s">
        <v>549</v>
      </c>
      <c r="E43" s="47" t="s">
        <v>200</v>
      </c>
    </row>
    <row r="44" spans="1:5" s="49" customFormat="1" x14ac:dyDescent="0.25">
      <c r="A44" s="46">
        <v>43922.766238425924</v>
      </c>
      <c r="B44" s="46">
        <v>43923</v>
      </c>
      <c r="C44" s="92">
        <v>200</v>
      </c>
      <c r="D44" s="42" t="s">
        <v>66</v>
      </c>
      <c r="E44" s="47" t="s">
        <v>27</v>
      </c>
    </row>
    <row r="45" spans="1:5" s="49" customFormat="1" x14ac:dyDescent="0.25">
      <c r="A45" s="46">
        <v>43922.778240740743</v>
      </c>
      <c r="B45" s="46">
        <v>43923</v>
      </c>
      <c r="C45" s="92">
        <v>3000</v>
      </c>
      <c r="D45" s="42" t="s">
        <v>550</v>
      </c>
      <c r="E45" s="47" t="s">
        <v>27</v>
      </c>
    </row>
    <row r="46" spans="1:5" s="49" customFormat="1" x14ac:dyDescent="0.25">
      <c r="A46" s="46">
        <v>43922.846909722219</v>
      </c>
      <c r="B46" s="46">
        <v>43923</v>
      </c>
      <c r="C46" s="92">
        <v>500</v>
      </c>
      <c r="D46" s="42" t="s">
        <v>551</v>
      </c>
      <c r="E46" s="47" t="s">
        <v>27</v>
      </c>
    </row>
    <row r="47" spans="1:5" s="49" customFormat="1" x14ac:dyDescent="0.25">
      <c r="A47" s="46">
        <v>43922.852500000001</v>
      </c>
      <c r="B47" s="46">
        <v>43923</v>
      </c>
      <c r="C47" s="92">
        <v>500</v>
      </c>
      <c r="D47" s="42" t="s">
        <v>552</v>
      </c>
      <c r="E47" s="47" t="s">
        <v>27</v>
      </c>
    </row>
    <row r="48" spans="1:5" s="49" customFormat="1" x14ac:dyDescent="0.25">
      <c r="A48" s="46">
        <v>43922.852708333332</v>
      </c>
      <c r="B48" s="46">
        <v>43923</v>
      </c>
      <c r="C48" s="92">
        <v>50</v>
      </c>
      <c r="D48" s="42" t="s">
        <v>553</v>
      </c>
      <c r="E48" s="47" t="s">
        <v>27</v>
      </c>
    </row>
    <row r="49" spans="1:5" s="49" customFormat="1" x14ac:dyDescent="0.25">
      <c r="A49" s="46">
        <v>43922.889791666668</v>
      </c>
      <c r="B49" s="46">
        <v>43923</v>
      </c>
      <c r="C49" s="92">
        <v>500</v>
      </c>
      <c r="D49" s="42" t="s">
        <v>83</v>
      </c>
      <c r="E49" s="47" t="s">
        <v>27</v>
      </c>
    </row>
    <row r="50" spans="1:5" s="49" customFormat="1" x14ac:dyDescent="0.25">
      <c r="A50" s="46">
        <v>43922.91715277778</v>
      </c>
      <c r="B50" s="46">
        <v>43923</v>
      </c>
      <c r="C50" s="92">
        <v>500</v>
      </c>
      <c r="D50" s="42" t="s">
        <v>68</v>
      </c>
      <c r="E50" s="47" t="s">
        <v>27</v>
      </c>
    </row>
    <row r="51" spans="1:5" s="49" customFormat="1" x14ac:dyDescent="0.25">
      <c r="A51" s="46">
        <v>43922.936203703706</v>
      </c>
      <c r="B51" s="46">
        <v>43923</v>
      </c>
      <c r="C51" s="92">
        <v>2000</v>
      </c>
      <c r="D51" s="42" t="s">
        <v>105</v>
      </c>
      <c r="E51" s="47" t="s">
        <v>27</v>
      </c>
    </row>
    <row r="52" spans="1:5" s="49" customFormat="1" x14ac:dyDescent="0.25">
      <c r="A52" s="46">
        <v>43922.944513888891</v>
      </c>
      <c r="B52" s="46">
        <v>43923</v>
      </c>
      <c r="C52" s="92">
        <v>300</v>
      </c>
      <c r="D52" s="42" t="s">
        <v>554</v>
      </c>
      <c r="E52" s="47" t="s">
        <v>27</v>
      </c>
    </row>
    <row r="53" spans="1:5" s="49" customFormat="1" x14ac:dyDescent="0.25">
      <c r="A53" s="46">
        <v>43922.97278935185</v>
      </c>
      <c r="B53" s="46">
        <v>43923</v>
      </c>
      <c r="C53" s="92">
        <v>300</v>
      </c>
      <c r="D53" s="42" t="s">
        <v>555</v>
      </c>
      <c r="E53" s="47" t="s">
        <v>27</v>
      </c>
    </row>
    <row r="54" spans="1:5" s="49" customFormat="1" x14ac:dyDescent="0.25">
      <c r="A54" s="46">
        <v>43922.986817129633</v>
      </c>
      <c r="B54" s="46">
        <v>43923</v>
      </c>
      <c r="C54" s="92">
        <v>100</v>
      </c>
      <c r="D54" s="42" t="s">
        <v>132</v>
      </c>
      <c r="E54" s="47" t="s">
        <v>27</v>
      </c>
    </row>
    <row r="55" spans="1:5" s="49" customFormat="1" x14ac:dyDescent="0.25">
      <c r="A55" s="46">
        <v>43922.996215277781</v>
      </c>
      <c r="B55" s="46">
        <v>43923</v>
      </c>
      <c r="C55" s="92">
        <v>100</v>
      </c>
      <c r="D55" s="42" t="s">
        <v>69</v>
      </c>
      <c r="E55" s="47" t="s">
        <v>27</v>
      </c>
    </row>
    <row r="56" spans="1:5" s="49" customFormat="1" x14ac:dyDescent="0.25">
      <c r="A56" s="46">
        <v>43923.060254629629</v>
      </c>
      <c r="B56" s="46">
        <v>43924</v>
      </c>
      <c r="C56" s="92">
        <v>100</v>
      </c>
      <c r="D56" s="42"/>
      <c r="E56" s="47" t="s">
        <v>200</v>
      </c>
    </row>
    <row r="57" spans="1:5" s="49" customFormat="1" x14ac:dyDescent="0.25">
      <c r="A57" s="46">
        <v>43923.234525462962</v>
      </c>
      <c r="B57" s="46">
        <v>43924</v>
      </c>
      <c r="C57" s="92">
        <v>100</v>
      </c>
      <c r="D57" s="42" t="s">
        <v>556</v>
      </c>
      <c r="E57" s="47" t="s">
        <v>27</v>
      </c>
    </row>
    <row r="58" spans="1:5" s="49" customFormat="1" x14ac:dyDescent="0.25">
      <c r="A58" s="46">
        <v>43923.259629629632</v>
      </c>
      <c r="B58" s="46">
        <v>43924</v>
      </c>
      <c r="C58" s="92">
        <v>500</v>
      </c>
      <c r="D58" s="42" t="s">
        <v>557</v>
      </c>
      <c r="E58" s="47" t="s">
        <v>59</v>
      </c>
    </row>
    <row r="59" spans="1:5" s="49" customFormat="1" x14ac:dyDescent="0.25">
      <c r="A59" s="46">
        <v>43923.368136574078</v>
      </c>
      <c r="B59" s="46">
        <v>43924</v>
      </c>
      <c r="C59" s="92">
        <v>300</v>
      </c>
      <c r="D59" s="42" t="s">
        <v>558</v>
      </c>
      <c r="E59" s="47" t="s">
        <v>27</v>
      </c>
    </row>
    <row r="60" spans="1:5" s="49" customFormat="1" x14ac:dyDescent="0.25">
      <c r="A60" s="46">
        <v>43923.378553240742</v>
      </c>
      <c r="B60" s="46">
        <v>43924</v>
      </c>
      <c r="C60" s="92">
        <v>1000</v>
      </c>
      <c r="D60" s="42" t="s">
        <v>164</v>
      </c>
      <c r="E60" s="47" t="s">
        <v>27</v>
      </c>
    </row>
    <row r="61" spans="1:5" s="49" customFormat="1" x14ac:dyDescent="0.25">
      <c r="A61" s="46">
        <v>43923.450127314813</v>
      </c>
      <c r="B61" s="46">
        <v>43924</v>
      </c>
      <c r="C61" s="92">
        <v>500</v>
      </c>
      <c r="D61" s="42"/>
      <c r="E61" s="47" t="s">
        <v>27</v>
      </c>
    </row>
    <row r="62" spans="1:5" s="49" customFormat="1" x14ac:dyDescent="0.25">
      <c r="A62" s="46">
        <v>43923.452650462961</v>
      </c>
      <c r="B62" s="46">
        <v>43924</v>
      </c>
      <c r="C62" s="92">
        <v>200</v>
      </c>
      <c r="D62" s="42" t="s">
        <v>70</v>
      </c>
      <c r="E62" s="47" t="s">
        <v>27</v>
      </c>
    </row>
    <row r="63" spans="1:5" s="49" customFormat="1" x14ac:dyDescent="0.25">
      <c r="A63" s="46">
        <v>43923.455300925925</v>
      </c>
      <c r="B63" s="46">
        <v>43924</v>
      </c>
      <c r="C63" s="92">
        <v>12</v>
      </c>
      <c r="D63" s="42" t="s">
        <v>559</v>
      </c>
      <c r="E63" s="47" t="s">
        <v>27</v>
      </c>
    </row>
    <row r="64" spans="1:5" s="49" customFormat="1" x14ac:dyDescent="0.25">
      <c r="A64" s="46">
        <v>43923.488553240742</v>
      </c>
      <c r="B64" s="46">
        <v>43924</v>
      </c>
      <c r="C64" s="92">
        <v>1000</v>
      </c>
      <c r="D64" s="42" t="s">
        <v>560</v>
      </c>
      <c r="E64" s="47" t="s">
        <v>27</v>
      </c>
    </row>
    <row r="65" spans="1:5" s="49" customFormat="1" x14ac:dyDescent="0.25">
      <c r="A65" s="46">
        <v>43923.503344907411</v>
      </c>
      <c r="B65" s="46">
        <v>43924</v>
      </c>
      <c r="C65" s="92">
        <v>300</v>
      </c>
      <c r="D65" s="42" t="s">
        <v>102</v>
      </c>
      <c r="E65" s="47" t="s">
        <v>27</v>
      </c>
    </row>
    <row r="66" spans="1:5" s="49" customFormat="1" x14ac:dyDescent="0.25">
      <c r="A66" s="46">
        <v>43923.563275462962</v>
      </c>
      <c r="B66" s="46">
        <v>43924</v>
      </c>
      <c r="C66" s="92">
        <v>300</v>
      </c>
      <c r="D66" s="42"/>
      <c r="E66" s="47" t="s">
        <v>27</v>
      </c>
    </row>
    <row r="67" spans="1:5" s="49" customFormat="1" x14ac:dyDescent="0.25">
      <c r="A67" s="46">
        <v>43923.57912037037</v>
      </c>
      <c r="B67" s="46">
        <v>43924</v>
      </c>
      <c r="C67" s="92">
        <v>150</v>
      </c>
      <c r="D67" s="42" t="s">
        <v>81</v>
      </c>
      <c r="E67" s="47" t="s">
        <v>27</v>
      </c>
    </row>
    <row r="68" spans="1:5" s="49" customFormat="1" x14ac:dyDescent="0.25">
      <c r="A68" s="46">
        <v>43923.58084490741</v>
      </c>
      <c r="B68" s="46">
        <v>43924</v>
      </c>
      <c r="C68" s="92">
        <v>500</v>
      </c>
      <c r="D68" s="42" t="s">
        <v>561</v>
      </c>
      <c r="E68" s="47" t="s">
        <v>27</v>
      </c>
    </row>
    <row r="69" spans="1:5" s="49" customFormat="1" x14ac:dyDescent="0.25">
      <c r="A69" s="46">
        <v>43923.585231481484</v>
      </c>
      <c r="B69" s="46">
        <v>43924</v>
      </c>
      <c r="C69" s="92">
        <v>50</v>
      </c>
      <c r="D69" s="42" t="s">
        <v>71</v>
      </c>
      <c r="E69" s="47" t="s">
        <v>27</v>
      </c>
    </row>
    <row r="70" spans="1:5" s="49" customFormat="1" x14ac:dyDescent="0.25">
      <c r="A70" s="46">
        <v>43923.650625000002</v>
      </c>
      <c r="B70" s="46">
        <v>43924</v>
      </c>
      <c r="C70" s="92">
        <v>100</v>
      </c>
      <c r="D70" s="42" t="s">
        <v>73</v>
      </c>
      <c r="E70" s="47" t="s">
        <v>27</v>
      </c>
    </row>
    <row r="71" spans="1:5" s="49" customFormat="1" x14ac:dyDescent="0.25">
      <c r="A71" s="46">
        <v>43923.68513888889</v>
      </c>
      <c r="B71" s="46">
        <v>43924</v>
      </c>
      <c r="C71" s="92">
        <v>200</v>
      </c>
      <c r="D71" s="42" t="s">
        <v>562</v>
      </c>
      <c r="E71" s="47" t="s">
        <v>27</v>
      </c>
    </row>
    <row r="72" spans="1:5" s="49" customFormat="1" x14ac:dyDescent="0.25">
      <c r="A72" s="46">
        <v>43923.727071759262</v>
      </c>
      <c r="B72" s="46">
        <v>43924</v>
      </c>
      <c r="C72" s="92">
        <v>3000</v>
      </c>
      <c r="D72" s="42" t="s">
        <v>64</v>
      </c>
      <c r="E72" s="47" t="s">
        <v>27</v>
      </c>
    </row>
    <row r="73" spans="1:5" s="49" customFormat="1" x14ac:dyDescent="0.25">
      <c r="A73" s="46">
        <v>43923.745949074073</v>
      </c>
      <c r="B73" s="46">
        <v>43924</v>
      </c>
      <c r="C73" s="92">
        <v>500</v>
      </c>
      <c r="D73" s="42" t="s">
        <v>563</v>
      </c>
      <c r="E73" s="47" t="s">
        <v>200</v>
      </c>
    </row>
    <row r="74" spans="1:5" s="49" customFormat="1" x14ac:dyDescent="0.25">
      <c r="A74" s="46">
        <v>43923.748668981483</v>
      </c>
      <c r="B74" s="46">
        <v>43924</v>
      </c>
      <c r="C74" s="92">
        <v>500</v>
      </c>
      <c r="D74" s="42" t="s">
        <v>564</v>
      </c>
      <c r="E74" s="47" t="s">
        <v>27</v>
      </c>
    </row>
    <row r="75" spans="1:5" s="49" customFormat="1" x14ac:dyDescent="0.25">
      <c r="A75" s="46">
        <v>43923.764687499999</v>
      </c>
      <c r="B75" s="46">
        <v>43924</v>
      </c>
      <c r="C75" s="92">
        <v>100</v>
      </c>
      <c r="D75" s="42"/>
      <c r="E75" s="47" t="s">
        <v>59</v>
      </c>
    </row>
    <row r="76" spans="1:5" s="49" customFormat="1" x14ac:dyDescent="0.25">
      <c r="A76" s="46">
        <v>43923.771377314813</v>
      </c>
      <c r="B76" s="46">
        <v>43924</v>
      </c>
      <c r="C76" s="92">
        <v>300</v>
      </c>
      <c r="D76" s="42" t="s">
        <v>565</v>
      </c>
      <c r="E76" s="47" t="s">
        <v>200</v>
      </c>
    </row>
    <row r="77" spans="1:5" s="49" customFormat="1" x14ac:dyDescent="0.25">
      <c r="A77" s="46">
        <v>43923.776782407411</v>
      </c>
      <c r="B77" s="46">
        <v>43924</v>
      </c>
      <c r="C77" s="92">
        <v>500</v>
      </c>
      <c r="D77" s="42" t="s">
        <v>74</v>
      </c>
      <c r="E77" s="47" t="s">
        <v>27</v>
      </c>
    </row>
    <row r="78" spans="1:5" s="49" customFormat="1" x14ac:dyDescent="0.25">
      <c r="A78" s="46">
        <v>43923.825509259259</v>
      </c>
      <c r="B78" s="46">
        <v>43924</v>
      </c>
      <c r="C78" s="92">
        <v>500</v>
      </c>
      <c r="D78" s="42" t="s">
        <v>75</v>
      </c>
      <c r="E78" s="47" t="s">
        <v>27</v>
      </c>
    </row>
    <row r="79" spans="1:5" s="49" customFormat="1" x14ac:dyDescent="0.25">
      <c r="A79" s="46">
        <v>43923.912754629629</v>
      </c>
      <c r="B79" s="46">
        <v>43924</v>
      </c>
      <c r="C79" s="92">
        <v>300</v>
      </c>
      <c r="D79" s="42" t="s">
        <v>76</v>
      </c>
      <c r="E79" s="47" t="s">
        <v>27</v>
      </c>
    </row>
    <row r="80" spans="1:5" s="49" customFormat="1" x14ac:dyDescent="0.25">
      <c r="A80" s="46">
        <v>43923.935960648145</v>
      </c>
      <c r="B80" s="46">
        <v>43924</v>
      </c>
      <c r="C80" s="92">
        <v>100</v>
      </c>
      <c r="D80" s="42" t="s">
        <v>566</v>
      </c>
      <c r="E80" s="47" t="s">
        <v>27</v>
      </c>
    </row>
    <row r="81" spans="1:5" s="49" customFormat="1" x14ac:dyDescent="0.25">
      <c r="A81" s="46">
        <v>43923.992835648147</v>
      </c>
      <c r="B81" s="46">
        <v>43924</v>
      </c>
      <c r="C81" s="92">
        <v>200</v>
      </c>
      <c r="D81" s="42" t="s">
        <v>77</v>
      </c>
      <c r="E81" s="47" t="s">
        <v>27</v>
      </c>
    </row>
    <row r="82" spans="1:5" s="49" customFormat="1" x14ac:dyDescent="0.25">
      <c r="A82" s="46">
        <v>43924.011574074073</v>
      </c>
      <c r="B82" s="46">
        <v>43927</v>
      </c>
      <c r="C82" s="92">
        <v>100</v>
      </c>
      <c r="D82" s="42" t="s">
        <v>567</v>
      </c>
      <c r="E82" s="47" t="s">
        <v>27</v>
      </c>
    </row>
    <row r="83" spans="1:5" s="49" customFormat="1" x14ac:dyDescent="0.25">
      <c r="A83" s="46">
        <v>43924.072997685187</v>
      </c>
      <c r="B83" s="46">
        <v>43927</v>
      </c>
      <c r="C83" s="92">
        <v>500</v>
      </c>
      <c r="D83" s="42" t="s">
        <v>568</v>
      </c>
      <c r="E83" s="47" t="s">
        <v>27</v>
      </c>
    </row>
    <row r="84" spans="1:5" s="49" customFormat="1" x14ac:dyDescent="0.25">
      <c r="A84" s="46">
        <v>43924.143414351849</v>
      </c>
      <c r="B84" s="46">
        <v>43927</v>
      </c>
      <c r="C84" s="92">
        <v>100</v>
      </c>
      <c r="D84" s="42" t="s">
        <v>569</v>
      </c>
      <c r="E84" s="47" t="s">
        <v>200</v>
      </c>
    </row>
    <row r="85" spans="1:5" s="49" customFormat="1" x14ac:dyDescent="0.25">
      <c r="A85" s="46">
        <v>43924.146608796298</v>
      </c>
      <c r="B85" s="46">
        <v>43927</v>
      </c>
      <c r="C85" s="92">
        <v>300</v>
      </c>
      <c r="D85" s="42" t="s">
        <v>570</v>
      </c>
      <c r="E85" s="47" t="s">
        <v>27</v>
      </c>
    </row>
    <row r="86" spans="1:5" s="49" customFormat="1" x14ac:dyDescent="0.25">
      <c r="A86" s="46">
        <v>43924.148287037038</v>
      </c>
      <c r="B86" s="46">
        <v>43927</v>
      </c>
      <c r="C86" s="92">
        <v>150</v>
      </c>
      <c r="D86" s="42" t="s">
        <v>78</v>
      </c>
      <c r="E86" s="47" t="s">
        <v>27</v>
      </c>
    </row>
    <row r="87" spans="1:5" s="49" customFormat="1" x14ac:dyDescent="0.25">
      <c r="A87" s="46">
        <v>43924.315659722219</v>
      </c>
      <c r="B87" s="46">
        <v>43927</v>
      </c>
      <c r="C87" s="92">
        <v>1000</v>
      </c>
      <c r="D87" s="42" t="s">
        <v>571</v>
      </c>
      <c r="E87" s="47" t="s">
        <v>27</v>
      </c>
    </row>
    <row r="88" spans="1:5" s="49" customFormat="1" x14ac:dyDescent="0.25">
      <c r="A88" s="46">
        <v>43924.407881944448</v>
      </c>
      <c r="B88" s="46">
        <v>43927</v>
      </c>
      <c r="C88" s="92">
        <v>1000</v>
      </c>
      <c r="D88" s="42" t="s">
        <v>79</v>
      </c>
      <c r="E88" s="47" t="s">
        <v>27</v>
      </c>
    </row>
    <row r="89" spans="1:5" s="49" customFormat="1" x14ac:dyDescent="0.25">
      <c r="A89" s="46">
        <v>43924.412997685184</v>
      </c>
      <c r="B89" s="46">
        <v>43927</v>
      </c>
      <c r="C89" s="92">
        <v>100</v>
      </c>
      <c r="D89" s="42" t="s">
        <v>572</v>
      </c>
      <c r="E89" s="47" t="s">
        <v>27</v>
      </c>
    </row>
    <row r="90" spans="1:5" s="49" customFormat="1" x14ac:dyDescent="0.25">
      <c r="A90" s="46">
        <v>43924.425393518519</v>
      </c>
      <c r="B90" s="46">
        <v>43927</v>
      </c>
      <c r="C90" s="92">
        <v>100</v>
      </c>
      <c r="D90" s="42" t="s">
        <v>573</v>
      </c>
      <c r="E90" s="47" t="s">
        <v>27</v>
      </c>
    </row>
    <row r="91" spans="1:5" s="49" customFormat="1" x14ac:dyDescent="0.25">
      <c r="A91" s="46">
        <v>43924.44327546296</v>
      </c>
      <c r="B91" s="46">
        <v>43927</v>
      </c>
      <c r="C91" s="92">
        <v>500</v>
      </c>
      <c r="D91" s="42" t="s">
        <v>574</v>
      </c>
      <c r="E91" s="47" t="s">
        <v>27</v>
      </c>
    </row>
    <row r="92" spans="1:5" s="49" customFormat="1" x14ac:dyDescent="0.25">
      <c r="A92" s="46">
        <v>43924.459224537037</v>
      </c>
      <c r="B92" s="46">
        <v>43927</v>
      </c>
      <c r="C92" s="92">
        <v>1000</v>
      </c>
      <c r="D92" s="42" t="s">
        <v>575</v>
      </c>
      <c r="E92" s="47" t="s">
        <v>27</v>
      </c>
    </row>
    <row r="93" spans="1:5" s="49" customFormat="1" x14ac:dyDescent="0.25">
      <c r="A93" s="46">
        <v>43924.469560185185</v>
      </c>
      <c r="B93" s="46">
        <v>43927</v>
      </c>
      <c r="C93" s="92">
        <v>300</v>
      </c>
      <c r="D93" s="42" t="s">
        <v>156</v>
      </c>
      <c r="E93" s="47" t="s">
        <v>27</v>
      </c>
    </row>
    <row r="94" spans="1:5" s="49" customFormat="1" x14ac:dyDescent="0.25">
      <c r="A94" s="46">
        <v>43924.482638888891</v>
      </c>
      <c r="B94" s="46">
        <v>43927</v>
      </c>
      <c r="C94" s="92">
        <v>500</v>
      </c>
      <c r="D94" s="42" t="s">
        <v>576</v>
      </c>
      <c r="E94" s="47" t="s">
        <v>27</v>
      </c>
    </row>
    <row r="95" spans="1:5" s="49" customFormat="1" x14ac:dyDescent="0.25">
      <c r="A95" s="46">
        <v>43924.519618055558</v>
      </c>
      <c r="B95" s="46">
        <v>43927</v>
      </c>
      <c r="C95" s="92">
        <v>500</v>
      </c>
      <c r="D95" s="42" t="s">
        <v>80</v>
      </c>
      <c r="E95" s="47" t="s">
        <v>27</v>
      </c>
    </row>
    <row r="96" spans="1:5" s="49" customFormat="1" x14ac:dyDescent="0.25">
      <c r="A96" s="46">
        <v>43924.537488425929</v>
      </c>
      <c r="B96" s="46">
        <v>43927</v>
      </c>
      <c r="C96" s="92">
        <v>100</v>
      </c>
      <c r="D96" s="42" t="s">
        <v>577</v>
      </c>
      <c r="E96" s="47" t="s">
        <v>27</v>
      </c>
    </row>
    <row r="97" spans="1:5" s="49" customFormat="1" x14ac:dyDescent="0.25">
      <c r="A97" s="46">
        <v>43924.549907407411</v>
      </c>
      <c r="B97" s="46">
        <v>43927</v>
      </c>
      <c r="C97" s="92">
        <v>500</v>
      </c>
      <c r="D97" s="42"/>
      <c r="E97" s="47" t="s">
        <v>27</v>
      </c>
    </row>
    <row r="98" spans="1:5" s="49" customFormat="1" x14ac:dyDescent="0.25">
      <c r="A98" s="46">
        <v>43924.560555555552</v>
      </c>
      <c r="B98" s="46">
        <v>43927</v>
      </c>
      <c r="C98" s="92">
        <v>500</v>
      </c>
      <c r="D98" s="42"/>
      <c r="E98" s="47" t="s">
        <v>27</v>
      </c>
    </row>
    <row r="99" spans="1:5" s="49" customFormat="1" x14ac:dyDescent="0.25">
      <c r="A99" s="46">
        <v>43924.611192129632</v>
      </c>
      <c r="B99" s="46">
        <v>43927</v>
      </c>
      <c r="C99" s="92">
        <v>1000</v>
      </c>
      <c r="D99" s="42" t="s">
        <v>578</v>
      </c>
      <c r="E99" s="47" t="s">
        <v>27</v>
      </c>
    </row>
    <row r="100" spans="1:5" s="49" customFormat="1" x14ac:dyDescent="0.25">
      <c r="A100" s="46">
        <v>43924.631041666667</v>
      </c>
      <c r="B100" s="46">
        <v>43927</v>
      </c>
      <c r="C100" s="92">
        <v>100</v>
      </c>
      <c r="D100" s="42" t="s">
        <v>579</v>
      </c>
      <c r="E100" s="47" t="s">
        <v>27</v>
      </c>
    </row>
    <row r="101" spans="1:5" s="49" customFormat="1" x14ac:dyDescent="0.25">
      <c r="A101" s="46">
        <v>43924.734363425923</v>
      </c>
      <c r="B101" s="46">
        <v>43927</v>
      </c>
      <c r="C101" s="92">
        <v>1000</v>
      </c>
      <c r="D101" s="42" t="s">
        <v>580</v>
      </c>
      <c r="E101" s="47" t="s">
        <v>27</v>
      </c>
    </row>
    <row r="102" spans="1:5" s="49" customFormat="1" x14ac:dyDescent="0.25">
      <c r="A102" s="46">
        <v>43924.786168981482</v>
      </c>
      <c r="B102" s="46">
        <v>43927</v>
      </c>
      <c r="C102" s="92">
        <v>300</v>
      </c>
      <c r="D102" s="42" t="s">
        <v>581</v>
      </c>
      <c r="E102" s="47" t="s">
        <v>27</v>
      </c>
    </row>
    <row r="103" spans="1:5" s="49" customFormat="1" x14ac:dyDescent="0.25">
      <c r="A103" s="46">
        <v>43924.791458333333</v>
      </c>
      <c r="B103" s="46">
        <v>43927</v>
      </c>
      <c r="C103" s="92">
        <v>500</v>
      </c>
      <c r="D103" s="42" t="s">
        <v>582</v>
      </c>
      <c r="E103" s="47" t="s">
        <v>27</v>
      </c>
    </row>
    <row r="104" spans="1:5" s="49" customFormat="1" x14ac:dyDescent="0.25">
      <c r="A104" s="46">
        <v>43924.796249999999</v>
      </c>
      <c r="B104" s="46">
        <v>43927</v>
      </c>
      <c r="C104" s="92">
        <v>2000</v>
      </c>
      <c r="D104" s="42" t="s">
        <v>583</v>
      </c>
      <c r="E104" s="47" t="s">
        <v>200</v>
      </c>
    </row>
    <row r="105" spans="1:5" s="49" customFormat="1" x14ac:dyDescent="0.25">
      <c r="A105" s="46">
        <v>43924.828460648147</v>
      </c>
      <c r="B105" s="46">
        <v>43927</v>
      </c>
      <c r="C105" s="92">
        <v>500</v>
      </c>
      <c r="D105" s="42" t="s">
        <v>584</v>
      </c>
      <c r="E105" s="47" t="s">
        <v>200</v>
      </c>
    </row>
    <row r="106" spans="1:5" s="49" customFormat="1" x14ac:dyDescent="0.25">
      <c r="A106" s="46">
        <v>43924.847743055558</v>
      </c>
      <c r="B106" s="46">
        <v>43927</v>
      </c>
      <c r="C106" s="92">
        <v>35</v>
      </c>
      <c r="D106" s="42" t="s">
        <v>585</v>
      </c>
      <c r="E106" s="47" t="s">
        <v>27</v>
      </c>
    </row>
    <row r="107" spans="1:5" s="49" customFormat="1" x14ac:dyDescent="0.25">
      <c r="A107" s="46">
        <v>43924.855486111112</v>
      </c>
      <c r="B107" s="46">
        <v>43927</v>
      </c>
      <c r="C107" s="92">
        <v>500</v>
      </c>
      <c r="D107" s="42" t="s">
        <v>84</v>
      </c>
      <c r="E107" s="47" t="s">
        <v>85</v>
      </c>
    </row>
    <row r="108" spans="1:5" s="49" customFormat="1" x14ac:dyDescent="0.25">
      <c r="A108" s="46">
        <v>43924.855543981481</v>
      </c>
      <c r="B108" s="46">
        <v>43927</v>
      </c>
      <c r="C108" s="92">
        <v>2000</v>
      </c>
      <c r="D108" s="42" t="s">
        <v>586</v>
      </c>
      <c r="E108" s="47" t="s">
        <v>27</v>
      </c>
    </row>
    <row r="109" spans="1:5" s="49" customFormat="1" x14ac:dyDescent="0.25">
      <c r="A109" s="46">
        <v>43924.859016203707</v>
      </c>
      <c r="B109" s="46">
        <v>43927</v>
      </c>
      <c r="C109" s="92">
        <v>200</v>
      </c>
      <c r="D109" s="42" t="s">
        <v>587</v>
      </c>
      <c r="E109" s="47" t="s">
        <v>27</v>
      </c>
    </row>
    <row r="110" spans="1:5" s="49" customFormat="1" x14ac:dyDescent="0.25">
      <c r="A110" s="46">
        <v>43924.862210648149</v>
      </c>
      <c r="B110" s="46">
        <v>43927</v>
      </c>
      <c r="C110" s="92">
        <v>150</v>
      </c>
      <c r="D110" s="42" t="s">
        <v>86</v>
      </c>
      <c r="E110" s="47" t="s">
        <v>27</v>
      </c>
    </row>
    <row r="111" spans="1:5" s="49" customFormat="1" x14ac:dyDescent="0.25">
      <c r="A111" s="46">
        <v>43924.881215277775</v>
      </c>
      <c r="B111" s="46">
        <v>43927</v>
      </c>
      <c r="C111" s="92">
        <v>300</v>
      </c>
      <c r="D111" s="42" t="s">
        <v>588</v>
      </c>
      <c r="E111" s="47" t="s">
        <v>27</v>
      </c>
    </row>
    <row r="112" spans="1:5" s="49" customFormat="1" x14ac:dyDescent="0.25">
      <c r="A112" s="46">
        <v>43924.888460648152</v>
      </c>
      <c r="B112" s="46">
        <v>43927</v>
      </c>
      <c r="C112" s="92">
        <v>1000</v>
      </c>
      <c r="D112" s="42" t="s">
        <v>589</v>
      </c>
      <c r="E112" s="47" t="s">
        <v>27</v>
      </c>
    </row>
    <row r="113" spans="1:5" s="49" customFormat="1" x14ac:dyDescent="0.25">
      <c r="A113" s="46">
        <v>43924.918032407404</v>
      </c>
      <c r="B113" s="46">
        <v>43927</v>
      </c>
      <c r="C113" s="92">
        <v>1000</v>
      </c>
      <c r="D113" s="42" t="s">
        <v>590</v>
      </c>
      <c r="E113" s="47" t="s">
        <v>27</v>
      </c>
    </row>
    <row r="114" spans="1:5" s="49" customFormat="1" x14ac:dyDescent="0.25">
      <c r="A114" s="46">
        <v>43924.92459490741</v>
      </c>
      <c r="B114" s="46">
        <v>43927</v>
      </c>
      <c r="C114" s="92">
        <v>1100</v>
      </c>
      <c r="D114" s="42" t="s">
        <v>591</v>
      </c>
      <c r="E114" s="47" t="s">
        <v>27</v>
      </c>
    </row>
    <row r="115" spans="1:5" s="49" customFormat="1" x14ac:dyDescent="0.25">
      <c r="A115" s="46">
        <v>43924.934745370374</v>
      </c>
      <c r="B115" s="46">
        <v>43927</v>
      </c>
      <c r="C115" s="92">
        <v>200</v>
      </c>
      <c r="D115" s="42" t="s">
        <v>87</v>
      </c>
      <c r="E115" s="47" t="s">
        <v>27</v>
      </c>
    </row>
    <row r="116" spans="1:5" s="49" customFormat="1" x14ac:dyDescent="0.25">
      <c r="A116" s="46">
        <v>43924.9608912037</v>
      </c>
      <c r="B116" s="46">
        <v>43927</v>
      </c>
      <c r="C116" s="92">
        <v>500</v>
      </c>
      <c r="D116" s="42" t="s">
        <v>88</v>
      </c>
      <c r="E116" s="47" t="s">
        <v>27</v>
      </c>
    </row>
    <row r="117" spans="1:5" s="49" customFormat="1" x14ac:dyDescent="0.25">
      <c r="A117" s="46">
        <v>43924.964618055557</v>
      </c>
      <c r="B117" s="46">
        <v>43927</v>
      </c>
      <c r="C117" s="92">
        <v>5000</v>
      </c>
      <c r="D117" s="42" t="s">
        <v>89</v>
      </c>
      <c r="E117" s="47" t="s">
        <v>27</v>
      </c>
    </row>
    <row r="118" spans="1:5" s="49" customFormat="1" x14ac:dyDescent="0.25">
      <c r="A118" s="46">
        <v>43924.980057870373</v>
      </c>
      <c r="B118" s="46">
        <v>43927</v>
      </c>
      <c r="C118" s="92">
        <v>300</v>
      </c>
      <c r="D118" s="42" t="s">
        <v>592</v>
      </c>
      <c r="E118" s="47" t="s">
        <v>200</v>
      </c>
    </row>
    <row r="119" spans="1:5" s="49" customFormat="1" x14ac:dyDescent="0.25">
      <c r="A119" s="46">
        <v>43925.064409722225</v>
      </c>
      <c r="B119" s="46">
        <v>43927</v>
      </c>
      <c r="C119" s="92">
        <v>500</v>
      </c>
      <c r="D119" s="42"/>
      <c r="E119" s="47" t="s">
        <v>27</v>
      </c>
    </row>
    <row r="120" spans="1:5" s="49" customFormat="1" x14ac:dyDescent="0.25">
      <c r="A120" s="46">
        <v>43925.157731481479</v>
      </c>
      <c r="B120" s="46">
        <v>43927</v>
      </c>
      <c r="C120" s="92">
        <v>100</v>
      </c>
      <c r="D120" s="42"/>
      <c r="E120" s="47" t="s">
        <v>27</v>
      </c>
    </row>
    <row r="121" spans="1:5" s="49" customFormat="1" x14ac:dyDescent="0.25">
      <c r="A121" s="46">
        <v>43925.314456018517</v>
      </c>
      <c r="B121" s="46">
        <v>43927</v>
      </c>
      <c r="C121" s="92">
        <v>500</v>
      </c>
      <c r="D121" s="42" t="s">
        <v>90</v>
      </c>
      <c r="E121" s="47" t="s">
        <v>27</v>
      </c>
    </row>
    <row r="122" spans="1:5" s="49" customFormat="1" x14ac:dyDescent="0.25">
      <c r="A122" s="46">
        <v>43925.352905092594</v>
      </c>
      <c r="B122" s="46">
        <v>43927</v>
      </c>
      <c r="C122" s="92">
        <v>500</v>
      </c>
      <c r="D122" s="42" t="s">
        <v>91</v>
      </c>
      <c r="E122" s="47" t="s">
        <v>27</v>
      </c>
    </row>
    <row r="123" spans="1:5" s="49" customFormat="1" x14ac:dyDescent="0.25">
      <c r="A123" s="46">
        <v>43925.360520833332</v>
      </c>
      <c r="B123" s="46">
        <v>43927</v>
      </c>
      <c r="C123" s="92">
        <v>500</v>
      </c>
      <c r="D123" s="42" t="s">
        <v>92</v>
      </c>
      <c r="E123" s="47" t="s">
        <v>27</v>
      </c>
    </row>
    <row r="124" spans="1:5" s="49" customFormat="1" x14ac:dyDescent="0.25">
      <c r="A124" s="46">
        <v>43925.372094907405</v>
      </c>
      <c r="B124" s="46">
        <v>43927</v>
      </c>
      <c r="C124" s="92">
        <v>300</v>
      </c>
      <c r="D124" s="42" t="s">
        <v>93</v>
      </c>
      <c r="E124" s="47" t="s">
        <v>85</v>
      </c>
    </row>
    <row r="125" spans="1:5" s="49" customFormat="1" x14ac:dyDescent="0.25">
      <c r="A125" s="46">
        <v>43925.384837962964</v>
      </c>
      <c r="B125" s="46">
        <v>43927</v>
      </c>
      <c r="C125" s="92">
        <v>300</v>
      </c>
      <c r="D125" s="42" t="s">
        <v>95</v>
      </c>
      <c r="E125" s="47" t="s">
        <v>27</v>
      </c>
    </row>
    <row r="126" spans="1:5" s="49" customFormat="1" x14ac:dyDescent="0.25">
      <c r="A126" s="46">
        <v>43925.387384259258</v>
      </c>
      <c r="B126" s="46">
        <v>43927</v>
      </c>
      <c r="C126" s="92">
        <v>500</v>
      </c>
      <c r="D126" s="42"/>
      <c r="E126" s="47" t="s">
        <v>27</v>
      </c>
    </row>
    <row r="127" spans="1:5" s="49" customFormat="1" x14ac:dyDescent="0.25">
      <c r="A127" s="46">
        <v>43925.402083333334</v>
      </c>
      <c r="B127" s="46">
        <v>43927</v>
      </c>
      <c r="C127" s="92">
        <v>1000</v>
      </c>
      <c r="D127" s="42" t="s">
        <v>96</v>
      </c>
      <c r="E127" s="47" t="s">
        <v>27</v>
      </c>
    </row>
    <row r="128" spans="1:5" s="49" customFormat="1" x14ac:dyDescent="0.25">
      <c r="A128" s="46">
        <v>43925.405902777777</v>
      </c>
      <c r="B128" s="46">
        <v>43927</v>
      </c>
      <c r="C128" s="92">
        <v>200</v>
      </c>
      <c r="D128" s="42" t="s">
        <v>97</v>
      </c>
      <c r="E128" s="47" t="s">
        <v>27</v>
      </c>
    </row>
    <row r="129" spans="1:5" s="49" customFormat="1" x14ac:dyDescent="0.25">
      <c r="A129" s="46">
        <v>43925.410150462965</v>
      </c>
      <c r="B129" s="46">
        <v>43927</v>
      </c>
      <c r="C129" s="92">
        <v>500</v>
      </c>
      <c r="D129" s="42" t="s">
        <v>593</v>
      </c>
      <c r="E129" s="47" t="s">
        <v>200</v>
      </c>
    </row>
    <row r="130" spans="1:5" s="49" customFormat="1" x14ac:dyDescent="0.25">
      <c r="A130" s="46">
        <v>43925.425254629627</v>
      </c>
      <c r="B130" s="46">
        <v>43927</v>
      </c>
      <c r="C130" s="92">
        <v>200</v>
      </c>
      <c r="D130" s="42" t="s">
        <v>98</v>
      </c>
      <c r="E130" s="47" t="s">
        <v>27</v>
      </c>
    </row>
    <row r="131" spans="1:5" s="49" customFormat="1" x14ac:dyDescent="0.25">
      <c r="A131" s="46">
        <v>43925.434953703705</v>
      </c>
      <c r="B131" s="46">
        <v>43927</v>
      </c>
      <c r="C131" s="92">
        <v>500</v>
      </c>
      <c r="D131" s="42" t="s">
        <v>99</v>
      </c>
      <c r="E131" s="47" t="s">
        <v>27</v>
      </c>
    </row>
    <row r="132" spans="1:5" s="49" customFormat="1" x14ac:dyDescent="0.25">
      <c r="A132" s="46">
        <v>43925.460416666669</v>
      </c>
      <c r="B132" s="46">
        <v>43927</v>
      </c>
      <c r="C132" s="92">
        <v>500</v>
      </c>
      <c r="D132" s="42" t="s">
        <v>100</v>
      </c>
      <c r="E132" s="47" t="s">
        <v>27</v>
      </c>
    </row>
    <row r="133" spans="1:5" s="49" customFormat="1" x14ac:dyDescent="0.25">
      <c r="A133" s="46">
        <v>43925.477314814816</v>
      </c>
      <c r="B133" s="46">
        <v>43927</v>
      </c>
      <c r="C133" s="92">
        <v>1000</v>
      </c>
      <c r="D133" s="42" t="s">
        <v>101</v>
      </c>
      <c r="E133" s="47" t="s">
        <v>27</v>
      </c>
    </row>
    <row r="134" spans="1:5" s="49" customFormat="1" x14ac:dyDescent="0.25">
      <c r="A134" s="46">
        <v>43925.482499999998</v>
      </c>
      <c r="B134" s="46">
        <v>43927</v>
      </c>
      <c r="C134" s="92">
        <v>1000</v>
      </c>
      <c r="D134" s="42" t="s">
        <v>594</v>
      </c>
      <c r="E134" s="47" t="s">
        <v>27</v>
      </c>
    </row>
    <row r="135" spans="1:5" s="49" customFormat="1" x14ac:dyDescent="0.25">
      <c r="A135" s="46">
        <v>43925.522974537038</v>
      </c>
      <c r="B135" s="46">
        <v>43927</v>
      </c>
      <c r="C135" s="92">
        <v>300</v>
      </c>
      <c r="D135" s="42"/>
      <c r="E135" s="47" t="s">
        <v>27</v>
      </c>
    </row>
    <row r="136" spans="1:5" s="49" customFormat="1" x14ac:dyDescent="0.25">
      <c r="A136" s="46">
        <v>43925.565034722225</v>
      </c>
      <c r="B136" s="46">
        <v>43927</v>
      </c>
      <c r="C136" s="92">
        <v>500</v>
      </c>
      <c r="D136" s="42" t="s">
        <v>110</v>
      </c>
      <c r="E136" s="47" t="s">
        <v>27</v>
      </c>
    </row>
    <row r="137" spans="1:5" s="49" customFormat="1" x14ac:dyDescent="0.25">
      <c r="A137" s="46">
        <v>43925.572442129633</v>
      </c>
      <c r="B137" s="46">
        <v>43927</v>
      </c>
      <c r="C137" s="92">
        <v>200</v>
      </c>
      <c r="D137" s="42" t="s">
        <v>103</v>
      </c>
      <c r="E137" s="47" t="s">
        <v>27</v>
      </c>
    </row>
    <row r="138" spans="1:5" s="49" customFormat="1" x14ac:dyDescent="0.25">
      <c r="A138" s="46">
        <v>43925.589178240742</v>
      </c>
      <c r="B138" s="46">
        <v>43927</v>
      </c>
      <c r="C138" s="92">
        <v>1000</v>
      </c>
      <c r="D138" s="42" t="s">
        <v>595</v>
      </c>
      <c r="E138" s="47" t="s">
        <v>27</v>
      </c>
    </row>
    <row r="139" spans="1:5" s="49" customFormat="1" x14ac:dyDescent="0.25">
      <c r="A139" s="46">
        <v>43925.603912037041</v>
      </c>
      <c r="B139" s="46">
        <v>43927</v>
      </c>
      <c r="C139" s="92">
        <v>30</v>
      </c>
      <c r="D139" s="42" t="s">
        <v>596</v>
      </c>
      <c r="E139" s="47" t="s">
        <v>200</v>
      </c>
    </row>
    <row r="140" spans="1:5" s="49" customFormat="1" x14ac:dyDescent="0.25">
      <c r="A140" s="46">
        <v>43925.60728009259</v>
      </c>
      <c r="B140" s="46">
        <v>43927</v>
      </c>
      <c r="C140" s="92">
        <v>1000</v>
      </c>
      <c r="D140" s="42" t="s">
        <v>597</v>
      </c>
      <c r="E140" s="47" t="s">
        <v>27</v>
      </c>
    </row>
    <row r="141" spans="1:5" s="49" customFormat="1" x14ac:dyDescent="0.25">
      <c r="A141" s="46">
        <v>43925.613402777781</v>
      </c>
      <c r="B141" s="46">
        <v>43927</v>
      </c>
      <c r="C141" s="92">
        <v>1000</v>
      </c>
      <c r="D141" s="42" t="s">
        <v>141</v>
      </c>
      <c r="E141" s="47" t="s">
        <v>27</v>
      </c>
    </row>
    <row r="142" spans="1:5" s="49" customFormat="1" x14ac:dyDescent="0.25">
      <c r="A142" s="46">
        <v>43925.657465277778</v>
      </c>
      <c r="B142" s="46">
        <v>43927</v>
      </c>
      <c r="C142" s="92">
        <v>200</v>
      </c>
      <c r="D142" s="42" t="s">
        <v>104</v>
      </c>
      <c r="E142" s="47" t="s">
        <v>27</v>
      </c>
    </row>
    <row r="143" spans="1:5" s="49" customFormat="1" x14ac:dyDescent="0.25">
      <c r="A143" s="46">
        <v>43925.668888888889</v>
      </c>
      <c r="B143" s="46">
        <v>43927</v>
      </c>
      <c r="C143" s="92">
        <v>2000</v>
      </c>
      <c r="D143" s="42" t="s">
        <v>598</v>
      </c>
      <c r="E143" s="47" t="s">
        <v>27</v>
      </c>
    </row>
    <row r="144" spans="1:5" s="49" customFormat="1" x14ac:dyDescent="0.25">
      <c r="A144" s="46">
        <v>43925.675567129627</v>
      </c>
      <c r="B144" s="46">
        <v>43927</v>
      </c>
      <c r="C144" s="92">
        <v>300</v>
      </c>
      <c r="D144" s="42"/>
      <c r="E144" s="47" t="s">
        <v>27</v>
      </c>
    </row>
    <row r="145" spans="1:5" s="49" customFormat="1" x14ac:dyDescent="0.25">
      <c r="A145" s="46">
        <v>43925.675925925927</v>
      </c>
      <c r="B145" s="46">
        <v>43927</v>
      </c>
      <c r="C145" s="92">
        <v>500</v>
      </c>
      <c r="D145" s="42" t="s">
        <v>599</v>
      </c>
      <c r="E145" s="47" t="s">
        <v>27</v>
      </c>
    </row>
    <row r="146" spans="1:5" s="49" customFormat="1" x14ac:dyDescent="0.25">
      <c r="A146" s="46">
        <v>43925.681666666664</v>
      </c>
      <c r="B146" s="46">
        <v>43927</v>
      </c>
      <c r="C146" s="92">
        <v>100</v>
      </c>
      <c r="D146" s="42" t="s">
        <v>600</v>
      </c>
      <c r="E146" s="47" t="s">
        <v>27</v>
      </c>
    </row>
    <row r="147" spans="1:5" s="49" customFormat="1" x14ac:dyDescent="0.25">
      <c r="A147" s="46">
        <v>43925.689560185187</v>
      </c>
      <c r="B147" s="46">
        <v>43927</v>
      </c>
      <c r="C147" s="92">
        <v>500</v>
      </c>
      <c r="D147" s="42" t="s">
        <v>601</v>
      </c>
      <c r="E147" s="47" t="s">
        <v>27</v>
      </c>
    </row>
    <row r="148" spans="1:5" s="49" customFormat="1" x14ac:dyDescent="0.25">
      <c r="A148" s="46">
        <v>43925.705937500003</v>
      </c>
      <c r="B148" s="46">
        <v>43927</v>
      </c>
      <c r="C148" s="92">
        <v>1000</v>
      </c>
      <c r="D148" s="42" t="s">
        <v>602</v>
      </c>
      <c r="E148" s="47" t="s">
        <v>27</v>
      </c>
    </row>
    <row r="149" spans="1:5" s="49" customFormat="1" x14ac:dyDescent="0.25">
      <c r="A149" s="46">
        <v>43925.7966087963</v>
      </c>
      <c r="B149" s="46">
        <v>43927</v>
      </c>
      <c r="C149" s="92">
        <v>100</v>
      </c>
      <c r="D149" s="42" t="s">
        <v>603</v>
      </c>
      <c r="E149" s="47" t="s">
        <v>27</v>
      </c>
    </row>
    <row r="150" spans="1:5" s="49" customFormat="1" x14ac:dyDescent="0.25">
      <c r="A150" s="46">
        <v>43925.804479166669</v>
      </c>
      <c r="B150" s="46">
        <v>43927</v>
      </c>
      <c r="C150" s="92">
        <v>1000</v>
      </c>
      <c r="D150" s="42" t="s">
        <v>136</v>
      </c>
      <c r="E150" s="47" t="s">
        <v>27</v>
      </c>
    </row>
    <row r="151" spans="1:5" s="49" customFormat="1" x14ac:dyDescent="0.25">
      <c r="A151" s="46">
        <v>43925.823773148149</v>
      </c>
      <c r="B151" s="46">
        <v>43927</v>
      </c>
      <c r="C151" s="92">
        <v>1000</v>
      </c>
      <c r="D151" s="42" t="s">
        <v>604</v>
      </c>
      <c r="E151" s="47" t="s">
        <v>27</v>
      </c>
    </row>
    <row r="152" spans="1:5" s="49" customFormat="1" x14ac:dyDescent="0.25">
      <c r="A152" s="46">
        <v>43925.836643518516</v>
      </c>
      <c r="B152" s="46">
        <v>43927</v>
      </c>
      <c r="C152" s="92">
        <v>500</v>
      </c>
      <c r="D152" s="42" t="s">
        <v>605</v>
      </c>
      <c r="E152" s="47" t="s">
        <v>85</v>
      </c>
    </row>
    <row r="153" spans="1:5" s="49" customFormat="1" x14ac:dyDescent="0.25">
      <c r="A153" s="46">
        <v>43925.853310185186</v>
      </c>
      <c r="B153" s="46">
        <v>43927</v>
      </c>
      <c r="C153" s="92">
        <v>1000</v>
      </c>
      <c r="D153" s="42" t="s">
        <v>606</v>
      </c>
      <c r="E153" s="47" t="s">
        <v>27</v>
      </c>
    </row>
    <row r="154" spans="1:5" s="49" customFormat="1" x14ac:dyDescent="0.25">
      <c r="A154" s="46">
        <v>43925.879224537035</v>
      </c>
      <c r="B154" s="46">
        <v>43927</v>
      </c>
      <c r="C154" s="92">
        <v>200</v>
      </c>
      <c r="D154" s="42" t="s">
        <v>607</v>
      </c>
      <c r="E154" s="47" t="s">
        <v>27</v>
      </c>
    </row>
    <row r="155" spans="1:5" s="49" customFormat="1" x14ac:dyDescent="0.25">
      <c r="A155" s="46">
        <v>43925.908113425925</v>
      </c>
      <c r="B155" s="46">
        <v>43927</v>
      </c>
      <c r="C155" s="92">
        <v>500</v>
      </c>
      <c r="D155" s="42" t="s">
        <v>608</v>
      </c>
      <c r="E155" s="47" t="s">
        <v>27</v>
      </c>
    </row>
    <row r="156" spans="1:5" s="49" customFormat="1" x14ac:dyDescent="0.25">
      <c r="A156" s="46">
        <v>43925.914305555554</v>
      </c>
      <c r="B156" s="46">
        <v>43927</v>
      </c>
      <c r="C156" s="92">
        <v>300</v>
      </c>
      <c r="D156" s="42" t="s">
        <v>609</v>
      </c>
      <c r="E156" s="47" t="s">
        <v>27</v>
      </c>
    </row>
    <row r="157" spans="1:5" s="49" customFormat="1" x14ac:dyDescent="0.25">
      <c r="A157" s="46">
        <v>43925.95244212963</v>
      </c>
      <c r="B157" s="46">
        <v>43927</v>
      </c>
      <c r="C157" s="92">
        <v>1000</v>
      </c>
      <c r="D157" s="42" t="s">
        <v>610</v>
      </c>
      <c r="E157" s="47" t="s">
        <v>27</v>
      </c>
    </row>
    <row r="158" spans="1:5" s="49" customFormat="1" x14ac:dyDescent="0.25">
      <c r="A158" s="46">
        <v>43925.962083333332</v>
      </c>
      <c r="B158" s="46">
        <v>43927</v>
      </c>
      <c r="C158" s="92">
        <v>500</v>
      </c>
      <c r="D158" s="42" t="s">
        <v>121</v>
      </c>
      <c r="E158" s="47" t="s">
        <v>27</v>
      </c>
    </row>
    <row r="159" spans="1:5" s="49" customFormat="1" x14ac:dyDescent="0.25">
      <c r="A159" s="46">
        <v>43925.985706018517</v>
      </c>
      <c r="B159" s="46">
        <v>43927</v>
      </c>
      <c r="C159" s="92">
        <v>300</v>
      </c>
      <c r="D159" s="42" t="s">
        <v>611</v>
      </c>
      <c r="E159" s="47" t="s">
        <v>27</v>
      </c>
    </row>
    <row r="160" spans="1:5" s="49" customFormat="1" x14ac:dyDescent="0.25">
      <c r="A160" s="46">
        <v>43925.996701388889</v>
      </c>
      <c r="B160" s="46">
        <v>43927</v>
      </c>
      <c r="C160" s="92">
        <v>500</v>
      </c>
      <c r="D160" s="42" t="s">
        <v>612</v>
      </c>
      <c r="E160" s="47" t="s">
        <v>27</v>
      </c>
    </row>
    <row r="161" spans="1:5" s="49" customFormat="1" x14ac:dyDescent="0.25">
      <c r="A161" s="46">
        <v>43925.999768518515</v>
      </c>
      <c r="B161" s="46">
        <v>43927</v>
      </c>
      <c r="C161" s="92">
        <v>100</v>
      </c>
      <c r="D161" s="42" t="s">
        <v>376</v>
      </c>
      <c r="E161" s="47" t="s">
        <v>27</v>
      </c>
    </row>
    <row r="162" spans="1:5" s="49" customFormat="1" x14ac:dyDescent="0.25">
      <c r="A162" s="46">
        <v>43926.332835648151</v>
      </c>
      <c r="B162" s="46">
        <v>43927</v>
      </c>
      <c r="C162" s="92">
        <v>100</v>
      </c>
      <c r="D162" s="42" t="s">
        <v>613</v>
      </c>
      <c r="E162" s="47" t="s">
        <v>27</v>
      </c>
    </row>
    <row r="163" spans="1:5" s="49" customFormat="1" x14ac:dyDescent="0.25">
      <c r="A163" s="46">
        <v>43926.447453703702</v>
      </c>
      <c r="B163" s="46">
        <v>43927</v>
      </c>
      <c r="C163" s="92">
        <v>500</v>
      </c>
      <c r="D163" s="42" t="s">
        <v>108</v>
      </c>
      <c r="E163" s="47" t="s">
        <v>27</v>
      </c>
    </row>
    <row r="164" spans="1:5" s="49" customFormat="1" x14ac:dyDescent="0.25">
      <c r="A164" s="46">
        <v>43926.454247685186</v>
      </c>
      <c r="B164" s="46">
        <v>43927</v>
      </c>
      <c r="C164" s="92">
        <v>500</v>
      </c>
      <c r="D164" s="42" t="s">
        <v>614</v>
      </c>
      <c r="E164" s="47" t="s">
        <v>27</v>
      </c>
    </row>
    <row r="165" spans="1:5" s="49" customFormat="1" x14ac:dyDescent="0.25">
      <c r="A165" s="46">
        <v>43926.478622685187</v>
      </c>
      <c r="B165" s="46">
        <v>43927</v>
      </c>
      <c r="C165" s="92">
        <v>100</v>
      </c>
      <c r="D165" s="42" t="s">
        <v>615</v>
      </c>
      <c r="E165" s="47" t="s">
        <v>27</v>
      </c>
    </row>
    <row r="166" spans="1:5" s="49" customFormat="1" x14ac:dyDescent="0.25">
      <c r="A166" s="46">
        <v>43926.517476851855</v>
      </c>
      <c r="B166" s="46">
        <v>43927</v>
      </c>
      <c r="C166" s="92">
        <v>1000</v>
      </c>
      <c r="D166" s="42" t="s">
        <v>616</v>
      </c>
      <c r="E166" s="47" t="s">
        <v>27</v>
      </c>
    </row>
    <row r="167" spans="1:5" s="49" customFormat="1" x14ac:dyDescent="0.25">
      <c r="A167" s="46">
        <v>43926.541446759256</v>
      </c>
      <c r="B167" s="46">
        <v>43927</v>
      </c>
      <c r="C167" s="92">
        <v>1500</v>
      </c>
      <c r="D167" s="42" t="s">
        <v>109</v>
      </c>
      <c r="E167" s="47" t="s">
        <v>27</v>
      </c>
    </row>
    <row r="168" spans="1:5" s="49" customFormat="1" x14ac:dyDescent="0.25">
      <c r="A168" s="46">
        <v>43926.562638888892</v>
      </c>
      <c r="B168" s="46">
        <v>43927</v>
      </c>
      <c r="C168" s="92">
        <v>1000</v>
      </c>
      <c r="D168" s="42" t="s">
        <v>617</v>
      </c>
      <c r="E168" s="47" t="s">
        <v>27</v>
      </c>
    </row>
    <row r="169" spans="1:5" s="49" customFormat="1" x14ac:dyDescent="0.25">
      <c r="A169" s="46">
        <v>43926.573159722226</v>
      </c>
      <c r="B169" s="46">
        <v>43927</v>
      </c>
      <c r="C169" s="92">
        <v>1000</v>
      </c>
      <c r="D169" s="42" t="s">
        <v>141</v>
      </c>
      <c r="E169" s="47" t="s">
        <v>27</v>
      </c>
    </row>
    <row r="170" spans="1:5" s="49" customFormat="1" x14ac:dyDescent="0.25">
      <c r="A170" s="46">
        <v>43926.599687499998</v>
      </c>
      <c r="B170" s="46">
        <v>43927</v>
      </c>
      <c r="C170" s="92">
        <v>500</v>
      </c>
      <c r="D170" s="42" t="s">
        <v>340</v>
      </c>
      <c r="E170" s="47" t="s">
        <v>27</v>
      </c>
    </row>
    <row r="171" spans="1:5" s="49" customFormat="1" x14ac:dyDescent="0.25">
      <c r="A171" s="46">
        <v>43926.603148148148</v>
      </c>
      <c r="B171" s="46">
        <v>43927</v>
      </c>
      <c r="C171" s="92">
        <v>700</v>
      </c>
      <c r="D171" s="42"/>
      <c r="E171" s="47" t="s">
        <v>27</v>
      </c>
    </row>
    <row r="172" spans="1:5" s="49" customFormat="1" x14ac:dyDescent="0.25">
      <c r="A172" s="46">
        <v>43926.63380787037</v>
      </c>
      <c r="B172" s="46">
        <v>43927</v>
      </c>
      <c r="C172" s="92">
        <v>500</v>
      </c>
      <c r="D172" s="42" t="s">
        <v>111</v>
      </c>
      <c r="E172" s="47" t="s">
        <v>27</v>
      </c>
    </row>
    <row r="173" spans="1:5" s="49" customFormat="1" x14ac:dyDescent="0.25">
      <c r="A173" s="46">
        <v>43926.661990740744</v>
      </c>
      <c r="B173" s="46">
        <v>43927</v>
      </c>
      <c r="C173" s="92">
        <v>1000</v>
      </c>
      <c r="D173" s="42" t="s">
        <v>113</v>
      </c>
      <c r="E173" s="47" t="s">
        <v>27</v>
      </c>
    </row>
    <row r="174" spans="1:5" s="49" customFormat="1" x14ac:dyDescent="0.25">
      <c r="A174" s="46">
        <v>43926.662037037036</v>
      </c>
      <c r="B174" s="46">
        <v>43927</v>
      </c>
      <c r="C174" s="92">
        <v>200</v>
      </c>
      <c r="D174" s="42" t="s">
        <v>112</v>
      </c>
      <c r="E174" s="47" t="s">
        <v>27</v>
      </c>
    </row>
    <row r="175" spans="1:5" s="49" customFormat="1" x14ac:dyDescent="0.25">
      <c r="A175" s="46">
        <v>43926.693009259259</v>
      </c>
      <c r="B175" s="46">
        <v>43927</v>
      </c>
      <c r="C175" s="92">
        <v>500</v>
      </c>
      <c r="D175" s="42" t="s">
        <v>114</v>
      </c>
      <c r="E175" s="47" t="s">
        <v>27</v>
      </c>
    </row>
    <row r="176" spans="1:5" s="49" customFormat="1" x14ac:dyDescent="0.25">
      <c r="A176" s="46">
        <v>43926.709768518522</v>
      </c>
      <c r="B176" s="46">
        <v>43927</v>
      </c>
      <c r="C176" s="92">
        <v>1000</v>
      </c>
      <c r="D176" s="42" t="s">
        <v>618</v>
      </c>
      <c r="E176" s="47" t="s">
        <v>27</v>
      </c>
    </row>
    <row r="177" spans="1:5" s="49" customFormat="1" x14ac:dyDescent="0.25">
      <c r="A177" s="46">
        <v>43926.740925925929</v>
      </c>
      <c r="B177" s="46">
        <v>43927</v>
      </c>
      <c r="C177" s="92">
        <v>1000</v>
      </c>
      <c r="D177" s="42" t="s">
        <v>115</v>
      </c>
      <c r="E177" s="47" t="s">
        <v>27</v>
      </c>
    </row>
    <row r="178" spans="1:5" s="49" customFormat="1" x14ac:dyDescent="0.25">
      <c r="A178" s="46">
        <v>43926.749027777776</v>
      </c>
      <c r="B178" s="46">
        <v>43927</v>
      </c>
      <c r="C178" s="92">
        <v>300</v>
      </c>
      <c r="D178" s="42" t="s">
        <v>116</v>
      </c>
      <c r="E178" s="47" t="s">
        <v>27</v>
      </c>
    </row>
    <row r="179" spans="1:5" s="49" customFormat="1" x14ac:dyDescent="0.25">
      <c r="A179" s="46">
        <v>43926.770682870374</v>
      </c>
      <c r="B179" s="46">
        <v>43927</v>
      </c>
      <c r="C179" s="92">
        <v>500</v>
      </c>
      <c r="D179" s="42" t="s">
        <v>117</v>
      </c>
      <c r="E179" s="47" t="s">
        <v>27</v>
      </c>
    </row>
    <row r="180" spans="1:5" s="49" customFormat="1" x14ac:dyDescent="0.25">
      <c r="A180" s="46">
        <v>43926.812349537038</v>
      </c>
      <c r="B180" s="46">
        <v>43927</v>
      </c>
      <c r="C180" s="92">
        <v>100</v>
      </c>
      <c r="D180" s="42" t="s">
        <v>118</v>
      </c>
      <c r="E180" s="47" t="s">
        <v>27</v>
      </c>
    </row>
    <row r="181" spans="1:5" s="49" customFormat="1" x14ac:dyDescent="0.25">
      <c r="A181" s="46">
        <v>43926.831111111111</v>
      </c>
      <c r="B181" s="46">
        <v>43927</v>
      </c>
      <c r="C181" s="92">
        <v>150</v>
      </c>
      <c r="D181" s="42" t="s">
        <v>135</v>
      </c>
      <c r="E181" s="47" t="s">
        <v>27</v>
      </c>
    </row>
    <row r="182" spans="1:5" s="49" customFormat="1" x14ac:dyDescent="0.25">
      <c r="A182" s="46">
        <v>43926.832118055558</v>
      </c>
      <c r="B182" s="46">
        <v>43927</v>
      </c>
      <c r="C182" s="92">
        <v>300</v>
      </c>
      <c r="D182" s="42" t="s">
        <v>119</v>
      </c>
      <c r="E182" s="47" t="s">
        <v>27</v>
      </c>
    </row>
    <row r="183" spans="1:5" s="49" customFormat="1" x14ac:dyDescent="0.25">
      <c r="A183" s="46">
        <v>43926.880613425928</v>
      </c>
      <c r="B183" s="46">
        <v>43927</v>
      </c>
      <c r="C183" s="92">
        <v>300</v>
      </c>
      <c r="D183" s="42"/>
      <c r="E183" s="47" t="s">
        <v>27</v>
      </c>
    </row>
    <row r="184" spans="1:5" s="49" customFormat="1" x14ac:dyDescent="0.25">
      <c r="A184" s="46">
        <v>43926.890277777777</v>
      </c>
      <c r="B184" s="46">
        <v>43927</v>
      </c>
      <c r="C184" s="92">
        <v>1000</v>
      </c>
      <c r="D184" s="42" t="s">
        <v>619</v>
      </c>
      <c r="E184" s="47" t="s">
        <v>27</v>
      </c>
    </row>
    <row r="185" spans="1:5" s="49" customFormat="1" x14ac:dyDescent="0.25">
      <c r="A185" s="46">
        <v>43926.905844907407</v>
      </c>
      <c r="B185" s="46">
        <v>43927</v>
      </c>
      <c r="C185" s="92">
        <v>500</v>
      </c>
      <c r="D185" s="42" t="s">
        <v>120</v>
      </c>
      <c r="E185" s="47" t="s">
        <v>27</v>
      </c>
    </row>
    <row r="186" spans="1:5" s="49" customFormat="1" x14ac:dyDescent="0.25">
      <c r="A186" s="46">
        <v>43926.933333333334</v>
      </c>
      <c r="B186" s="46">
        <v>43927</v>
      </c>
      <c r="C186" s="92">
        <v>500</v>
      </c>
      <c r="D186" s="42"/>
      <c r="E186" s="47" t="s">
        <v>27</v>
      </c>
    </row>
    <row r="187" spans="1:5" s="49" customFormat="1" x14ac:dyDescent="0.25">
      <c r="A187" s="46">
        <v>43926.984664351854</v>
      </c>
      <c r="B187" s="46">
        <v>43927</v>
      </c>
      <c r="C187" s="92">
        <v>100</v>
      </c>
      <c r="D187" s="42" t="s">
        <v>361</v>
      </c>
      <c r="E187" s="47" t="s">
        <v>200</v>
      </c>
    </row>
    <row r="188" spans="1:5" s="49" customFormat="1" x14ac:dyDescent="0.25">
      <c r="A188" s="46">
        <v>43926.986712962964</v>
      </c>
      <c r="B188" s="46">
        <v>43927</v>
      </c>
      <c r="C188" s="92">
        <v>300</v>
      </c>
      <c r="D188" s="42" t="s">
        <v>620</v>
      </c>
      <c r="E188" s="47" t="s">
        <v>27</v>
      </c>
    </row>
    <row r="189" spans="1:5" s="49" customFormat="1" x14ac:dyDescent="0.25">
      <c r="A189" s="46">
        <v>43927.001689814817</v>
      </c>
      <c r="B189" s="46">
        <v>43928</v>
      </c>
      <c r="C189" s="92">
        <v>1000</v>
      </c>
      <c r="D189" s="42" t="s">
        <v>621</v>
      </c>
      <c r="E189" s="47" t="s">
        <v>200</v>
      </c>
    </row>
    <row r="190" spans="1:5" s="49" customFormat="1" x14ac:dyDescent="0.25">
      <c r="A190" s="46">
        <v>43927.436435185184</v>
      </c>
      <c r="B190" s="46">
        <v>43928</v>
      </c>
      <c r="C190" s="92">
        <v>100</v>
      </c>
      <c r="D190" s="42" t="s">
        <v>122</v>
      </c>
      <c r="E190" s="47" t="s">
        <v>27</v>
      </c>
    </row>
    <row r="191" spans="1:5" s="49" customFormat="1" x14ac:dyDescent="0.25">
      <c r="A191" s="46">
        <v>43927.437060185184</v>
      </c>
      <c r="B191" s="46">
        <v>43928</v>
      </c>
      <c r="C191" s="92">
        <v>300</v>
      </c>
      <c r="D191" s="42" t="s">
        <v>123</v>
      </c>
      <c r="E191" s="47" t="s">
        <v>27</v>
      </c>
    </row>
    <row r="192" spans="1:5" s="49" customFormat="1" x14ac:dyDescent="0.25">
      <c r="A192" s="46">
        <v>43927.470277777778</v>
      </c>
      <c r="B192" s="46">
        <v>43928</v>
      </c>
      <c r="C192" s="92">
        <v>1000</v>
      </c>
      <c r="D192" s="42" t="s">
        <v>124</v>
      </c>
      <c r="E192" s="47" t="s">
        <v>27</v>
      </c>
    </row>
    <row r="193" spans="1:5" s="49" customFormat="1" x14ac:dyDescent="0.25">
      <c r="A193" s="46">
        <v>43927.534907407404</v>
      </c>
      <c r="B193" s="46">
        <v>43928</v>
      </c>
      <c r="C193" s="92">
        <v>200</v>
      </c>
      <c r="D193" s="42" t="s">
        <v>126</v>
      </c>
      <c r="E193" s="47" t="s">
        <v>27</v>
      </c>
    </row>
    <row r="194" spans="1:5" s="49" customFormat="1" x14ac:dyDescent="0.25">
      <c r="A194" s="46">
        <v>43927.540752314817</v>
      </c>
      <c r="B194" s="46">
        <v>43928</v>
      </c>
      <c r="C194" s="92">
        <v>300</v>
      </c>
      <c r="D194" s="42" t="s">
        <v>127</v>
      </c>
      <c r="E194" s="47" t="s">
        <v>27</v>
      </c>
    </row>
    <row r="195" spans="1:5" s="49" customFormat="1" x14ac:dyDescent="0.25">
      <c r="A195" s="46">
        <v>43927.540868055556</v>
      </c>
      <c r="B195" s="46">
        <v>43928</v>
      </c>
      <c r="C195" s="92">
        <v>500</v>
      </c>
      <c r="D195" s="42" t="s">
        <v>143</v>
      </c>
      <c r="E195" s="47" t="s">
        <v>27</v>
      </c>
    </row>
    <row r="196" spans="1:5" s="49" customFormat="1" x14ac:dyDescent="0.25">
      <c r="A196" s="46">
        <v>43927.577685185184</v>
      </c>
      <c r="B196" s="46">
        <v>43928</v>
      </c>
      <c r="C196" s="92">
        <v>500</v>
      </c>
      <c r="D196" s="42" t="s">
        <v>622</v>
      </c>
      <c r="E196" s="47" t="s">
        <v>27</v>
      </c>
    </row>
    <row r="197" spans="1:5" s="49" customFormat="1" x14ac:dyDescent="0.25">
      <c r="A197" s="46">
        <v>43927.588773148149</v>
      </c>
      <c r="B197" s="46">
        <v>43928</v>
      </c>
      <c r="C197" s="92">
        <v>500</v>
      </c>
      <c r="D197" s="42" t="s">
        <v>623</v>
      </c>
      <c r="E197" s="47" t="s">
        <v>27</v>
      </c>
    </row>
    <row r="198" spans="1:5" s="49" customFormat="1" x14ac:dyDescent="0.25">
      <c r="A198" s="46">
        <v>43927.604097222225</v>
      </c>
      <c r="B198" s="46">
        <v>43928</v>
      </c>
      <c r="C198" s="92">
        <v>300</v>
      </c>
      <c r="D198" s="42" t="s">
        <v>624</v>
      </c>
      <c r="E198" s="47" t="s">
        <v>27</v>
      </c>
    </row>
    <row r="199" spans="1:5" s="49" customFormat="1" x14ac:dyDescent="0.25">
      <c r="A199" s="46">
        <v>43927.620787037034</v>
      </c>
      <c r="B199" s="46">
        <v>43928</v>
      </c>
      <c r="C199" s="92">
        <v>1000</v>
      </c>
      <c r="D199" s="42" t="s">
        <v>128</v>
      </c>
      <c r="E199" s="47" t="s">
        <v>27</v>
      </c>
    </row>
    <row r="200" spans="1:5" s="49" customFormat="1" x14ac:dyDescent="0.25">
      <c r="A200" s="46">
        <v>43927.662453703706</v>
      </c>
      <c r="B200" s="46">
        <v>43928</v>
      </c>
      <c r="C200" s="92">
        <v>300</v>
      </c>
      <c r="D200" s="42" t="s">
        <v>129</v>
      </c>
      <c r="E200" s="47" t="s">
        <v>27</v>
      </c>
    </row>
    <row r="201" spans="1:5" s="49" customFormat="1" x14ac:dyDescent="0.25">
      <c r="A201" s="46">
        <v>43927.698576388888</v>
      </c>
      <c r="B201" s="46">
        <v>43928</v>
      </c>
      <c r="C201" s="92">
        <v>200</v>
      </c>
      <c r="D201" s="42" t="s">
        <v>131</v>
      </c>
      <c r="E201" s="47" t="s">
        <v>27</v>
      </c>
    </row>
    <row r="202" spans="1:5" s="49" customFormat="1" x14ac:dyDescent="0.25">
      <c r="A202" s="46">
        <v>43927.707615740743</v>
      </c>
      <c r="B202" s="46">
        <v>43928</v>
      </c>
      <c r="C202" s="92">
        <v>500</v>
      </c>
      <c r="D202" s="42" t="s">
        <v>625</v>
      </c>
      <c r="E202" s="47" t="s">
        <v>200</v>
      </c>
    </row>
    <row r="203" spans="1:5" s="49" customFormat="1" x14ac:dyDescent="0.25">
      <c r="A203" s="46">
        <v>43927.787962962961</v>
      </c>
      <c r="B203" s="46">
        <v>43928</v>
      </c>
      <c r="C203" s="92">
        <v>300</v>
      </c>
      <c r="D203" s="42" t="s">
        <v>82</v>
      </c>
      <c r="E203" s="47" t="s">
        <v>27</v>
      </c>
    </row>
    <row r="204" spans="1:5" s="49" customFormat="1" x14ac:dyDescent="0.25">
      <c r="A204" s="46">
        <v>43927.794282407405</v>
      </c>
      <c r="B204" s="46">
        <v>43928</v>
      </c>
      <c r="C204" s="92">
        <v>500</v>
      </c>
      <c r="D204" s="42" t="s">
        <v>134</v>
      </c>
      <c r="E204" s="47" t="s">
        <v>27</v>
      </c>
    </row>
    <row r="205" spans="1:5" s="49" customFormat="1" x14ac:dyDescent="0.25">
      <c r="A205" s="46">
        <v>43927.847962962966</v>
      </c>
      <c r="B205" s="46">
        <v>43928</v>
      </c>
      <c r="C205" s="92">
        <v>200</v>
      </c>
      <c r="D205" s="42" t="s">
        <v>626</v>
      </c>
      <c r="E205" s="47" t="s">
        <v>27</v>
      </c>
    </row>
    <row r="206" spans="1:5" s="49" customFormat="1" x14ac:dyDescent="0.25">
      <c r="A206" s="46">
        <v>43927.868587962963</v>
      </c>
      <c r="B206" s="46">
        <v>43928</v>
      </c>
      <c r="C206" s="92">
        <v>3000</v>
      </c>
      <c r="D206" s="42" t="s">
        <v>137</v>
      </c>
      <c r="E206" s="47" t="s">
        <v>27</v>
      </c>
    </row>
    <row r="207" spans="1:5" s="49" customFormat="1" x14ac:dyDescent="0.25">
      <c r="A207" s="46">
        <v>43927.881307870368</v>
      </c>
      <c r="B207" s="46">
        <v>43928</v>
      </c>
      <c r="C207" s="92">
        <v>100</v>
      </c>
      <c r="D207" s="42" t="s">
        <v>627</v>
      </c>
      <c r="E207" s="47" t="s">
        <v>27</v>
      </c>
    </row>
    <row r="208" spans="1:5" s="49" customFormat="1" x14ac:dyDescent="0.25">
      <c r="A208" s="46">
        <v>43927.901342592595</v>
      </c>
      <c r="B208" s="46">
        <v>43928</v>
      </c>
      <c r="C208" s="92">
        <v>500</v>
      </c>
      <c r="D208" s="42" t="s">
        <v>628</v>
      </c>
      <c r="E208" s="47" t="s">
        <v>27</v>
      </c>
    </row>
    <row r="209" spans="1:5" s="49" customFormat="1" x14ac:dyDescent="0.25">
      <c r="A209" s="46">
        <v>43927.922881944447</v>
      </c>
      <c r="B209" s="46">
        <v>43928</v>
      </c>
      <c r="C209" s="92">
        <v>1000</v>
      </c>
      <c r="D209" s="42" t="s">
        <v>138</v>
      </c>
      <c r="E209" s="47" t="s">
        <v>27</v>
      </c>
    </row>
    <row r="210" spans="1:5" s="49" customFormat="1" x14ac:dyDescent="0.25">
      <c r="A210" s="46">
        <v>43927.924699074072</v>
      </c>
      <c r="B210" s="46">
        <v>43928</v>
      </c>
      <c r="C210" s="92">
        <v>300</v>
      </c>
      <c r="D210" s="42" t="s">
        <v>139</v>
      </c>
      <c r="E210" s="47" t="s">
        <v>27</v>
      </c>
    </row>
    <row r="211" spans="1:5" s="49" customFormat="1" x14ac:dyDescent="0.25">
      <c r="A211" s="46">
        <v>43927.967939814815</v>
      </c>
      <c r="B211" s="46">
        <v>43928</v>
      </c>
      <c r="C211" s="92">
        <v>100</v>
      </c>
      <c r="D211" s="42" t="s">
        <v>629</v>
      </c>
      <c r="E211" s="47" t="s">
        <v>27</v>
      </c>
    </row>
    <row r="212" spans="1:5" s="49" customFormat="1" x14ac:dyDescent="0.25">
      <c r="A212" s="46">
        <v>43928.133437500001</v>
      </c>
      <c r="B212" s="46">
        <v>43929</v>
      </c>
      <c r="C212" s="92">
        <v>500</v>
      </c>
      <c r="D212" s="42" t="s">
        <v>140</v>
      </c>
      <c r="E212" s="47" t="s">
        <v>27</v>
      </c>
    </row>
    <row r="213" spans="1:5" s="49" customFormat="1" x14ac:dyDescent="0.25">
      <c r="A213" s="46">
        <v>43928.325682870367</v>
      </c>
      <c r="B213" s="46">
        <v>43929</v>
      </c>
      <c r="C213" s="92">
        <v>1000</v>
      </c>
      <c r="D213" s="42" t="s">
        <v>630</v>
      </c>
      <c r="E213" s="47" t="s">
        <v>27</v>
      </c>
    </row>
    <row r="214" spans="1:5" s="49" customFormat="1" x14ac:dyDescent="0.25">
      <c r="A214" s="46">
        <v>43928.378981481481</v>
      </c>
      <c r="B214" s="46">
        <v>43929</v>
      </c>
      <c r="C214" s="92">
        <v>500</v>
      </c>
      <c r="D214" s="42" t="s">
        <v>132</v>
      </c>
      <c r="E214" s="47" t="s">
        <v>27</v>
      </c>
    </row>
    <row r="215" spans="1:5" s="49" customFormat="1" x14ac:dyDescent="0.25">
      <c r="A215" s="46">
        <v>43928.385659722226</v>
      </c>
      <c r="B215" s="46">
        <v>43929</v>
      </c>
      <c r="C215" s="92">
        <v>500</v>
      </c>
      <c r="D215" s="42" t="s">
        <v>631</v>
      </c>
      <c r="E215" s="47" t="s">
        <v>27</v>
      </c>
    </row>
    <row r="216" spans="1:5" s="49" customFormat="1" x14ac:dyDescent="0.25">
      <c r="A216" s="46">
        <v>43928.437048611115</v>
      </c>
      <c r="B216" s="46">
        <v>43929</v>
      </c>
      <c r="C216" s="92">
        <v>67</v>
      </c>
      <c r="D216" s="42" t="s">
        <v>132</v>
      </c>
      <c r="E216" s="47" t="s">
        <v>27</v>
      </c>
    </row>
    <row r="217" spans="1:5" s="49" customFormat="1" x14ac:dyDescent="0.25">
      <c r="A217" s="46">
        <v>43928.476736111108</v>
      </c>
      <c r="B217" s="46">
        <v>43929</v>
      </c>
      <c r="C217" s="92">
        <v>500</v>
      </c>
      <c r="D217" s="42" t="s">
        <v>144</v>
      </c>
      <c r="E217" s="47" t="s">
        <v>27</v>
      </c>
    </row>
    <row r="218" spans="1:5" s="49" customFormat="1" x14ac:dyDescent="0.25">
      <c r="A218" s="46">
        <v>43928.485694444447</v>
      </c>
      <c r="B218" s="46">
        <v>43929</v>
      </c>
      <c r="C218" s="92">
        <v>500</v>
      </c>
      <c r="D218" s="42" t="s">
        <v>145</v>
      </c>
      <c r="E218" s="47" t="s">
        <v>146</v>
      </c>
    </row>
    <row r="219" spans="1:5" s="49" customFormat="1" x14ac:dyDescent="0.25">
      <c r="A219" s="46">
        <v>43928.525451388887</v>
      </c>
      <c r="B219" s="46">
        <v>43929</v>
      </c>
      <c r="C219" s="92">
        <v>500</v>
      </c>
      <c r="D219" s="42" t="s">
        <v>632</v>
      </c>
      <c r="E219" s="47" t="s">
        <v>27</v>
      </c>
    </row>
    <row r="220" spans="1:5" s="49" customFormat="1" x14ac:dyDescent="0.25">
      <c r="A220" s="46">
        <v>43928.558900462966</v>
      </c>
      <c r="B220" s="46">
        <v>43929</v>
      </c>
      <c r="C220" s="92">
        <v>3000</v>
      </c>
      <c r="D220" s="42" t="s">
        <v>147</v>
      </c>
      <c r="E220" s="47" t="s">
        <v>27</v>
      </c>
    </row>
    <row r="221" spans="1:5" s="49" customFormat="1" x14ac:dyDescent="0.25">
      <c r="A221" s="46">
        <v>43928.597141203703</v>
      </c>
      <c r="B221" s="46">
        <v>43929</v>
      </c>
      <c r="C221" s="92">
        <v>2000</v>
      </c>
      <c r="D221" s="42" t="s">
        <v>148</v>
      </c>
      <c r="E221" s="47" t="s">
        <v>27</v>
      </c>
    </row>
    <row r="222" spans="1:5" s="49" customFormat="1" x14ac:dyDescent="0.25">
      <c r="A222" s="46">
        <v>43928.702453703707</v>
      </c>
      <c r="B222" s="46">
        <v>43929</v>
      </c>
      <c r="C222" s="92">
        <v>2235</v>
      </c>
      <c r="D222" s="42" t="s">
        <v>633</v>
      </c>
      <c r="E222" s="47" t="s">
        <v>27</v>
      </c>
    </row>
    <row r="223" spans="1:5" s="49" customFormat="1" x14ac:dyDescent="0.25">
      <c r="A223" s="46">
        <v>43928.73474537037</v>
      </c>
      <c r="B223" s="46">
        <v>43929</v>
      </c>
      <c r="C223" s="92">
        <v>500</v>
      </c>
      <c r="D223" s="42" t="s">
        <v>634</v>
      </c>
      <c r="E223" s="47" t="s">
        <v>27</v>
      </c>
    </row>
    <row r="224" spans="1:5" s="49" customFormat="1" x14ac:dyDescent="0.25">
      <c r="A224" s="46">
        <v>43928.73641203704</v>
      </c>
      <c r="B224" s="46">
        <v>43929</v>
      </c>
      <c r="C224" s="92">
        <v>500</v>
      </c>
      <c r="D224" s="42" t="s">
        <v>149</v>
      </c>
      <c r="E224" s="47" t="s">
        <v>27</v>
      </c>
    </row>
    <row r="225" spans="1:5" s="49" customFormat="1" x14ac:dyDescent="0.25">
      <c r="A225" s="46">
        <v>43928.744097222225</v>
      </c>
      <c r="B225" s="46">
        <v>43929</v>
      </c>
      <c r="C225" s="92">
        <v>500</v>
      </c>
      <c r="D225" s="42" t="s">
        <v>569</v>
      </c>
      <c r="E225" s="47" t="s">
        <v>27</v>
      </c>
    </row>
    <row r="226" spans="1:5" s="49" customFormat="1" x14ac:dyDescent="0.25">
      <c r="A226" s="46">
        <v>43928.745787037034</v>
      </c>
      <c r="B226" s="46">
        <v>43929</v>
      </c>
      <c r="C226" s="92">
        <v>300</v>
      </c>
      <c r="D226" s="42" t="s">
        <v>133</v>
      </c>
      <c r="E226" s="47" t="s">
        <v>27</v>
      </c>
    </row>
    <row r="227" spans="1:5" s="49" customFormat="1" x14ac:dyDescent="0.25">
      <c r="A227" s="46">
        <v>43928.746030092596</v>
      </c>
      <c r="B227" s="46">
        <v>43929</v>
      </c>
      <c r="C227" s="92">
        <v>500</v>
      </c>
      <c r="D227" s="42" t="s">
        <v>150</v>
      </c>
      <c r="E227" s="47" t="s">
        <v>27</v>
      </c>
    </row>
    <row r="228" spans="1:5" s="49" customFormat="1" x14ac:dyDescent="0.25">
      <c r="A228" s="46">
        <v>43928.7659375</v>
      </c>
      <c r="B228" s="46">
        <v>43929</v>
      </c>
      <c r="C228" s="92">
        <v>500</v>
      </c>
      <c r="D228" s="42" t="s">
        <v>151</v>
      </c>
      <c r="E228" s="47" t="s">
        <v>27</v>
      </c>
    </row>
    <row r="229" spans="1:5" s="49" customFormat="1" x14ac:dyDescent="0.25">
      <c r="A229" s="46">
        <v>43928.775625000002</v>
      </c>
      <c r="B229" s="46">
        <v>43929</v>
      </c>
      <c r="C229" s="92">
        <v>50</v>
      </c>
      <c r="D229" s="42" t="s">
        <v>635</v>
      </c>
      <c r="E229" s="47" t="s">
        <v>27</v>
      </c>
    </row>
    <row r="230" spans="1:5" s="49" customFormat="1" x14ac:dyDescent="0.25">
      <c r="A230" s="46">
        <v>43928.834953703707</v>
      </c>
      <c r="B230" s="46">
        <v>43929</v>
      </c>
      <c r="C230" s="92">
        <v>1000</v>
      </c>
      <c r="D230" s="42" t="s">
        <v>636</v>
      </c>
      <c r="E230" s="47" t="s">
        <v>27</v>
      </c>
    </row>
    <row r="231" spans="1:5" s="49" customFormat="1" x14ac:dyDescent="0.25">
      <c r="A231" s="46">
        <v>43928.835196759261</v>
      </c>
      <c r="B231" s="46">
        <v>43929</v>
      </c>
      <c r="C231" s="92">
        <v>300</v>
      </c>
      <c r="D231" s="42"/>
      <c r="E231" s="47" t="s">
        <v>27</v>
      </c>
    </row>
    <row r="232" spans="1:5" s="49" customFormat="1" x14ac:dyDescent="0.25">
      <c r="A232" s="46">
        <v>43928.835196759261</v>
      </c>
      <c r="B232" s="46">
        <v>43929</v>
      </c>
      <c r="C232" s="92">
        <v>100</v>
      </c>
      <c r="D232" s="42"/>
      <c r="E232" s="47" t="s">
        <v>27</v>
      </c>
    </row>
    <row r="233" spans="1:5" s="49" customFormat="1" x14ac:dyDescent="0.25">
      <c r="A233" s="46">
        <v>43928.835914351854</v>
      </c>
      <c r="B233" s="46">
        <v>43929</v>
      </c>
      <c r="C233" s="92">
        <v>500</v>
      </c>
      <c r="D233" s="42" t="s">
        <v>637</v>
      </c>
      <c r="E233" s="47" t="s">
        <v>27</v>
      </c>
    </row>
    <row r="234" spans="1:5" s="49" customFormat="1" x14ac:dyDescent="0.25">
      <c r="A234" s="46">
        <v>43928.836435185185</v>
      </c>
      <c r="B234" s="46">
        <v>43929</v>
      </c>
      <c r="C234" s="92">
        <v>300</v>
      </c>
      <c r="D234" s="42" t="s">
        <v>335</v>
      </c>
      <c r="E234" s="47" t="s">
        <v>27</v>
      </c>
    </row>
    <row r="235" spans="1:5" s="49" customFormat="1" x14ac:dyDescent="0.25">
      <c r="A235" s="46">
        <v>43928.837719907409</v>
      </c>
      <c r="B235" s="46">
        <v>43929</v>
      </c>
      <c r="C235" s="92">
        <v>300</v>
      </c>
      <c r="D235" s="42" t="s">
        <v>638</v>
      </c>
      <c r="E235" s="47" t="s">
        <v>27</v>
      </c>
    </row>
    <row r="236" spans="1:5" s="49" customFormat="1" x14ac:dyDescent="0.25">
      <c r="A236" s="46">
        <v>43928.837870370371</v>
      </c>
      <c r="B236" s="46">
        <v>43929</v>
      </c>
      <c r="C236" s="92">
        <v>1000</v>
      </c>
      <c r="D236" s="42" t="s">
        <v>639</v>
      </c>
      <c r="E236" s="47" t="s">
        <v>27</v>
      </c>
    </row>
    <row r="237" spans="1:5" s="49" customFormat="1" x14ac:dyDescent="0.25">
      <c r="A237" s="46">
        <v>43928.839039351849</v>
      </c>
      <c r="B237" s="46">
        <v>43929</v>
      </c>
      <c r="C237" s="92">
        <v>300</v>
      </c>
      <c r="D237" s="42" t="s">
        <v>323</v>
      </c>
      <c r="E237" s="47" t="s">
        <v>27</v>
      </c>
    </row>
    <row r="238" spans="1:5" s="49" customFormat="1" x14ac:dyDescent="0.25">
      <c r="A238" s="46">
        <v>43928.839861111112</v>
      </c>
      <c r="B238" s="46">
        <v>43929</v>
      </c>
      <c r="C238" s="92">
        <v>1000</v>
      </c>
      <c r="D238" s="42" t="s">
        <v>640</v>
      </c>
      <c r="E238" s="47" t="s">
        <v>27</v>
      </c>
    </row>
    <row r="239" spans="1:5" s="49" customFormat="1" x14ac:dyDescent="0.25">
      <c r="A239" s="46">
        <v>43928.840428240743</v>
      </c>
      <c r="B239" s="46">
        <v>43929</v>
      </c>
      <c r="C239" s="92">
        <v>200</v>
      </c>
      <c r="D239" s="42" t="s">
        <v>641</v>
      </c>
      <c r="E239" s="47" t="s">
        <v>27</v>
      </c>
    </row>
    <row r="240" spans="1:5" s="49" customFormat="1" x14ac:dyDescent="0.25">
      <c r="A240" s="46">
        <v>43928.841041666667</v>
      </c>
      <c r="B240" s="46">
        <v>43929</v>
      </c>
      <c r="C240" s="92">
        <v>500</v>
      </c>
      <c r="D240" s="42" t="s">
        <v>642</v>
      </c>
      <c r="E240" s="47" t="s">
        <v>27</v>
      </c>
    </row>
    <row r="241" spans="1:5" s="49" customFormat="1" x14ac:dyDescent="0.25">
      <c r="A241" s="46">
        <v>43928.841238425928</v>
      </c>
      <c r="B241" s="46">
        <v>43929</v>
      </c>
      <c r="C241" s="92">
        <v>1000</v>
      </c>
      <c r="D241" s="42" t="s">
        <v>643</v>
      </c>
      <c r="E241" s="47" t="s">
        <v>27</v>
      </c>
    </row>
    <row r="242" spans="1:5" s="49" customFormat="1" x14ac:dyDescent="0.25">
      <c r="A242" s="46">
        <v>43928.842812499999</v>
      </c>
      <c r="B242" s="46">
        <v>43929</v>
      </c>
      <c r="C242" s="92">
        <v>200</v>
      </c>
      <c r="D242" s="42" t="s">
        <v>644</v>
      </c>
      <c r="E242" s="47" t="s">
        <v>27</v>
      </c>
    </row>
    <row r="243" spans="1:5" s="49" customFormat="1" x14ac:dyDescent="0.25">
      <c r="A243" s="46">
        <v>43928.843391203707</v>
      </c>
      <c r="B243" s="46">
        <v>43929</v>
      </c>
      <c r="C243" s="92">
        <v>2000</v>
      </c>
      <c r="D243" s="42" t="s">
        <v>645</v>
      </c>
      <c r="E243" s="47" t="s">
        <v>27</v>
      </c>
    </row>
    <row r="244" spans="1:5" s="49" customFormat="1" x14ac:dyDescent="0.25">
      <c r="A244" s="46">
        <v>43928.843726851854</v>
      </c>
      <c r="B244" s="46">
        <v>43929</v>
      </c>
      <c r="C244" s="92">
        <v>252</v>
      </c>
      <c r="D244" s="42" t="s">
        <v>646</v>
      </c>
      <c r="E244" s="47" t="s">
        <v>59</v>
      </c>
    </row>
    <row r="245" spans="1:5" s="49" customFormat="1" x14ac:dyDescent="0.25">
      <c r="A245" s="46">
        <v>43928.844722222224</v>
      </c>
      <c r="B245" s="46">
        <v>43929</v>
      </c>
      <c r="C245" s="92">
        <v>500</v>
      </c>
      <c r="D245" s="42"/>
      <c r="E245" s="47" t="s">
        <v>27</v>
      </c>
    </row>
    <row r="246" spans="1:5" s="49" customFormat="1" x14ac:dyDescent="0.25">
      <c r="A246" s="46">
        <v>43928.844976851855</v>
      </c>
      <c r="B246" s="46">
        <v>43929</v>
      </c>
      <c r="C246" s="92">
        <v>300</v>
      </c>
      <c r="D246" s="42" t="s">
        <v>647</v>
      </c>
      <c r="E246" s="47" t="s">
        <v>27</v>
      </c>
    </row>
    <row r="247" spans="1:5" s="49" customFormat="1" x14ac:dyDescent="0.25">
      <c r="A247" s="46">
        <v>43928.845266203702</v>
      </c>
      <c r="B247" s="46">
        <v>43929</v>
      </c>
      <c r="C247" s="92">
        <v>300</v>
      </c>
      <c r="D247" s="42" t="s">
        <v>648</v>
      </c>
      <c r="E247" s="47" t="s">
        <v>27</v>
      </c>
    </row>
    <row r="248" spans="1:5" s="49" customFormat="1" x14ac:dyDescent="0.25">
      <c r="A248" s="46">
        <v>43928.84579861111</v>
      </c>
      <c r="B248" s="46">
        <v>43929</v>
      </c>
      <c r="C248" s="92">
        <v>300</v>
      </c>
      <c r="D248" s="42" t="s">
        <v>649</v>
      </c>
      <c r="E248" s="47" t="s">
        <v>27</v>
      </c>
    </row>
    <row r="249" spans="1:5" s="49" customFormat="1" x14ac:dyDescent="0.25">
      <c r="A249" s="46">
        <v>43928.847407407404</v>
      </c>
      <c r="B249" s="46">
        <v>43929</v>
      </c>
      <c r="C249" s="92">
        <v>10000</v>
      </c>
      <c r="D249" s="42" t="s">
        <v>650</v>
      </c>
      <c r="E249" s="47" t="s">
        <v>27</v>
      </c>
    </row>
    <row r="250" spans="1:5" s="49" customFormat="1" x14ac:dyDescent="0.25">
      <c r="A250" s="46">
        <v>43928.847893518519</v>
      </c>
      <c r="B250" s="46">
        <v>43929</v>
      </c>
      <c r="C250" s="92">
        <v>300</v>
      </c>
      <c r="D250" s="42" t="s">
        <v>651</v>
      </c>
      <c r="E250" s="47" t="s">
        <v>27</v>
      </c>
    </row>
    <row r="251" spans="1:5" s="49" customFormat="1" x14ac:dyDescent="0.25">
      <c r="A251" s="46">
        <v>43928.84814814815</v>
      </c>
      <c r="B251" s="46">
        <v>43929</v>
      </c>
      <c r="C251" s="92">
        <v>1000</v>
      </c>
      <c r="D251" s="42"/>
      <c r="E251" s="47" t="s">
        <v>27</v>
      </c>
    </row>
    <row r="252" spans="1:5" s="49" customFormat="1" x14ac:dyDescent="0.25">
      <c r="A252" s="46">
        <v>43928.848541666666</v>
      </c>
      <c r="B252" s="46">
        <v>43929</v>
      </c>
      <c r="C252" s="92">
        <v>600</v>
      </c>
      <c r="D252" s="42" t="s">
        <v>652</v>
      </c>
      <c r="E252" s="47" t="s">
        <v>27</v>
      </c>
    </row>
    <row r="253" spans="1:5" s="49" customFormat="1" x14ac:dyDescent="0.25">
      <c r="A253" s="46">
        <v>43928.848634259259</v>
      </c>
      <c r="B253" s="46">
        <v>43929</v>
      </c>
      <c r="C253" s="92">
        <v>300</v>
      </c>
      <c r="D253" s="42" t="s">
        <v>653</v>
      </c>
      <c r="E253" s="47" t="s">
        <v>27</v>
      </c>
    </row>
    <row r="254" spans="1:5" s="49" customFormat="1" x14ac:dyDescent="0.25">
      <c r="A254" s="46">
        <v>43928.852118055554</v>
      </c>
      <c r="B254" s="46">
        <v>43929</v>
      </c>
      <c r="C254" s="92">
        <v>8000</v>
      </c>
      <c r="D254" s="42"/>
      <c r="E254" s="47" t="s">
        <v>27</v>
      </c>
    </row>
    <row r="255" spans="1:5" s="49" customFormat="1" x14ac:dyDescent="0.25">
      <c r="A255" s="46">
        <v>43928.853495370371</v>
      </c>
      <c r="B255" s="46">
        <v>43929</v>
      </c>
      <c r="C255" s="92">
        <v>5000</v>
      </c>
      <c r="D255" s="42" t="s">
        <v>654</v>
      </c>
      <c r="E255" s="47" t="s">
        <v>27</v>
      </c>
    </row>
    <row r="256" spans="1:5" s="49" customFormat="1" x14ac:dyDescent="0.25">
      <c r="A256" s="46">
        <v>43928.855925925927</v>
      </c>
      <c r="B256" s="46">
        <v>43929</v>
      </c>
      <c r="C256" s="92">
        <v>600</v>
      </c>
      <c r="D256" s="42" t="s">
        <v>655</v>
      </c>
      <c r="E256" s="47" t="s">
        <v>27</v>
      </c>
    </row>
    <row r="257" spans="1:5" s="49" customFormat="1" x14ac:dyDescent="0.25">
      <c r="A257" s="46">
        <v>43928.856273148151</v>
      </c>
      <c r="B257" s="46">
        <v>43929</v>
      </c>
      <c r="C257" s="92">
        <v>100</v>
      </c>
      <c r="D257" s="42" t="s">
        <v>656</v>
      </c>
      <c r="E257" s="47" t="s">
        <v>27</v>
      </c>
    </row>
    <row r="258" spans="1:5" s="49" customFormat="1" x14ac:dyDescent="0.25">
      <c r="A258" s="46">
        <v>43928.858935185184</v>
      </c>
      <c r="B258" s="46">
        <v>43929</v>
      </c>
      <c r="C258" s="92">
        <v>100</v>
      </c>
      <c r="D258" s="42" t="s">
        <v>657</v>
      </c>
      <c r="E258" s="47" t="s">
        <v>27</v>
      </c>
    </row>
    <row r="259" spans="1:5" s="49" customFormat="1" x14ac:dyDescent="0.25">
      <c r="A259" s="46">
        <v>43928.859594907408</v>
      </c>
      <c r="B259" s="46">
        <v>43929</v>
      </c>
      <c r="C259" s="92">
        <v>500</v>
      </c>
      <c r="D259" s="42" t="s">
        <v>658</v>
      </c>
      <c r="E259" s="47" t="s">
        <v>27</v>
      </c>
    </row>
    <row r="260" spans="1:5" s="49" customFormat="1" x14ac:dyDescent="0.25">
      <c r="A260" s="46">
        <v>43928.860509259262</v>
      </c>
      <c r="B260" s="46">
        <v>43929</v>
      </c>
      <c r="C260" s="92">
        <v>1000</v>
      </c>
      <c r="D260" s="42" t="s">
        <v>659</v>
      </c>
      <c r="E260" s="47" t="s">
        <v>27</v>
      </c>
    </row>
    <row r="261" spans="1:5" s="49" customFormat="1" x14ac:dyDescent="0.25">
      <c r="A261" s="46">
        <v>43928.862395833334</v>
      </c>
      <c r="B261" s="46">
        <v>43929</v>
      </c>
      <c r="C261" s="92">
        <v>200</v>
      </c>
      <c r="D261" s="42" t="s">
        <v>288</v>
      </c>
      <c r="E261" s="47" t="s">
        <v>27</v>
      </c>
    </row>
    <row r="262" spans="1:5" s="49" customFormat="1" x14ac:dyDescent="0.25">
      <c r="A262" s="46">
        <v>43928.862511574072</v>
      </c>
      <c r="B262" s="46">
        <v>43929</v>
      </c>
      <c r="C262" s="92">
        <v>500</v>
      </c>
      <c r="D262" s="42" t="s">
        <v>660</v>
      </c>
      <c r="E262" s="47" t="s">
        <v>27</v>
      </c>
    </row>
    <row r="263" spans="1:5" s="49" customFormat="1" x14ac:dyDescent="0.25">
      <c r="A263" s="46">
        <v>43928.864166666666</v>
      </c>
      <c r="B263" s="46">
        <v>43929</v>
      </c>
      <c r="C263" s="92">
        <v>500</v>
      </c>
      <c r="D263" s="42" t="s">
        <v>661</v>
      </c>
      <c r="E263" s="47" t="s">
        <v>27</v>
      </c>
    </row>
    <row r="264" spans="1:5" s="49" customFormat="1" x14ac:dyDescent="0.25">
      <c r="A264" s="46">
        <v>43928.869247685187</v>
      </c>
      <c r="B264" s="46">
        <v>43929</v>
      </c>
      <c r="C264" s="92">
        <v>100</v>
      </c>
      <c r="D264" s="42" t="s">
        <v>551</v>
      </c>
      <c r="E264" s="47" t="s">
        <v>27</v>
      </c>
    </row>
    <row r="265" spans="1:5" s="49" customFormat="1" x14ac:dyDescent="0.25">
      <c r="A265" s="46">
        <v>43928.87164351852</v>
      </c>
      <c r="B265" s="46">
        <v>43929</v>
      </c>
      <c r="C265" s="92">
        <v>500</v>
      </c>
      <c r="D265" s="42" t="s">
        <v>662</v>
      </c>
      <c r="E265" s="47" t="s">
        <v>27</v>
      </c>
    </row>
    <row r="266" spans="1:5" s="49" customFormat="1" x14ac:dyDescent="0.25">
      <c r="A266" s="46">
        <v>43928.874074074076</v>
      </c>
      <c r="B266" s="46">
        <v>43929</v>
      </c>
      <c r="C266" s="92">
        <v>200</v>
      </c>
      <c r="D266" s="42" t="s">
        <v>663</v>
      </c>
      <c r="E266" s="47" t="s">
        <v>27</v>
      </c>
    </row>
    <row r="267" spans="1:5" s="49" customFormat="1" x14ac:dyDescent="0.25">
      <c r="A267" s="46">
        <v>43928.875613425924</v>
      </c>
      <c r="B267" s="46">
        <v>43929</v>
      </c>
      <c r="C267" s="92">
        <v>2000</v>
      </c>
      <c r="D267" s="42" t="s">
        <v>664</v>
      </c>
      <c r="E267" s="47" t="s">
        <v>27</v>
      </c>
    </row>
    <row r="268" spans="1:5" s="49" customFormat="1" x14ac:dyDescent="0.25">
      <c r="A268" s="46">
        <v>43928.875914351855</v>
      </c>
      <c r="B268" s="46">
        <v>43929</v>
      </c>
      <c r="C268" s="92">
        <v>300</v>
      </c>
      <c r="D268" s="42" t="s">
        <v>665</v>
      </c>
      <c r="E268" s="47" t="s">
        <v>200</v>
      </c>
    </row>
    <row r="269" spans="1:5" s="49" customFormat="1" x14ac:dyDescent="0.25">
      <c r="A269" s="46">
        <v>43928.877523148149</v>
      </c>
      <c r="B269" s="46">
        <v>43929</v>
      </c>
      <c r="C269" s="92">
        <v>100</v>
      </c>
      <c r="D269" s="42" t="s">
        <v>666</v>
      </c>
      <c r="E269" s="47" t="s">
        <v>27</v>
      </c>
    </row>
    <row r="270" spans="1:5" s="49" customFormat="1" x14ac:dyDescent="0.25">
      <c r="A270" s="46">
        <v>43928.877581018518</v>
      </c>
      <c r="B270" s="46">
        <v>43929</v>
      </c>
      <c r="C270" s="92">
        <v>1000</v>
      </c>
      <c r="D270" s="42" t="s">
        <v>667</v>
      </c>
      <c r="E270" s="47" t="s">
        <v>27</v>
      </c>
    </row>
    <row r="271" spans="1:5" s="49" customFormat="1" x14ac:dyDescent="0.25">
      <c r="A271" s="46">
        <v>43928.878275462965</v>
      </c>
      <c r="B271" s="46">
        <v>43929</v>
      </c>
      <c r="C271" s="92">
        <v>500</v>
      </c>
      <c r="D271" s="42" t="s">
        <v>668</v>
      </c>
      <c r="E271" s="47" t="s">
        <v>27</v>
      </c>
    </row>
    <row r="272" spans="1:5" s="49" customFormat="1" x14ac:dyDescent="0.25">
      <c r="A272" s="46">
        <v>43928.879571759258</v>
      </c>
      <c r="B272" s="46">
        <v>43929</v>
      </c>
      <c r="C272" s="92">
        <v>5000</v>
      </c>
      <c r="D272" s="42" t="s">
        <v>669</v>
      </c>
      <c r="E272" s="47" t="s">
        <v>27</v>
      </c>
    </row>
    <row r="273" spans="1:5" s="49" customFormat="1" x14ac:dyDescent="0.25">
      <c r="A273" s="46">
        <v>43928.881562499999</v>
      </c>
      <c r="B273" s="46">
        <v>43929</v>
      </c>
      <c r="C273" s="92">
        <v>200</v>
      </c>
      <c r="D273" s="42" t="s">
        <v>670</v>
      </c>
      <c r="E273" s="47" t="s">
        <v>27</v>
      </c>
    </row>
    <row r="274" spans="1:5" s="49" customFormat="1" x14ac:dyDescent="0.25">
      <c r="A274" s="46">
        <v>43928.882754629631</v>
      </c>
      <c r="B274" s="46">
        <v>43929</v>
      </c>
      <c r="C274" s="92">
        <v>1000</v>
      </c>
      <c r="D274" s="42" t="s">
        <v>671</v>
      </c>
      <c r="E274" s="47" t="s">
        <v>27</v>
      </c>
    </row>
    <row r="275" spans="1:5" s="49" customFormat="1" x14ac:dyDescent="0.25">
      <c r="A275" s="46">
        <v>43928.882893518516</v>
      </c>
      <c r="B275" s="46">
        <v>43929</v>
      </c>
      <c r="C275" s="92">
        <v>500</v>
      </c>
      <c r="D275" s="42" t="s">
        <v>672</v>
      </c>
      <c r="E275" s="47" t="s">
        <v>27</v>
      </c>
    </row>
    <row r="276" spans="1:5" s="49" customFormat="1" x14ac:dyDescent="0.25">
      <c r="A276" s="46">
        <v>43928.885277777779</v>
      </c>
      <c r="B276" s="46">
        <v>43929</v>
      </c>
      <c r="C276" s="92">
        <v>500</v>
      </c>
      <c r="D276" s="42" t="s">
        <v>581</v>
      </c>
      <c r="E276" s="47" t="s">
        <v>27</v>
      </c>
    </row>
    <row r="277" spans="1:5" s="49" customFormat="1" x14ac:dyDescent="0.25">
      <c r="A277" s="46">
        <v>43928.887129629627</v>
      </c>
      <c r="B277" s="46">
        <v>43929</v>
      </c>
      <c r="C277" s="92">
        <v>300</v>
      </c>
      <c r="D277" s="42"/>
      <c r="E277" s="47" t="s">
        <v>27</v>
      </c>
    </row>
    <row r="278" spans="1:5" s="49" customFormat="1" x14ac:dyDescent="0.25">
      <c r="A278" s="46">
        <v>43928.888622685183</v>
      </c>
      <c r="B278" s="46">
        <v>43929</v>
      </c>
      <c r="C278" s="92">
        <v>100</v>
      </c>
      <c r="D278" s="42" t="s">
        <v>673</v>
      </c>
      <c r="E278" s="47" t="s">
        <v>27</v>
      </c>
    </row>
    <row r="279" spans="1:5" s="49" customFormat="1" x14ac:dyDescent="0.25">
      <c r="A279" s="46">
        <v>43928.888842592591</v>
      </c>
      <c r="B279" s="46">
        <v>43929</v>
      </c>
      <c r="C279" s="92">
        <v>1000</v>
      </c>
      <c r="D279" s="42" t="s">
        <v>187</v>
      </c>
      <c r="E279" s="47" t="s">
        <v>27</v>
      </c>
    </row>
    <row r="280" spans="1:5" s="49" customFormat="1" x14ac:dyDescent="0.25">
      <c r="A280" s="46">
        <v>43928.889340277776</v>
      </c>
      <c r="B280" s="46">
        <v>43929</v>
      </c>
      <c r="C280" s="92">
        <v>2000</v>
      </c>
      <c r="D280" s="42" t="s">
        <v>674</v>
      </c>
      <c r="E280" s="47" t="s">
        <v>27</v>
      </c>
    </row>
    <row r="281" spans="1:5" s="49" customFormat="1" x14ac:dyDescent="0.25">
      <c r="A281" s="46">
        <v>43928.892395833333</v>
      </c>
      <c r="B281" s="46">
        <v>43929</v>
      </c>
      <c r="C281" s="92">
        <v>500</v>
      </c>
      <c r="D281" s="42" t="s">
        <v>675</v>
      </c>
      <c r="E281" s="47" t="s">
        <v>27</v>
      </c>
    </row>
    <row r="282" spans="1:5" s="49" customFormat="1" x14ac:dyDescent="0.25">
      <c r="A282" s="46">
        <v>43928.89298611111</v>
      </c>
      <c r="B282" s="46">
        <v>43929</v>
      </c>
      <c r="C282" s="92">
        <v>1000</v>
      </c>
      <c r="D282" s="42" t="s">
        <v>676</v>
      </c>
      <c r="E282" s="47" t="s">
        <v>27</v>
      </c>
    </row>
    <row r="283" spans="1:5" s="49" customFormat="1" x14ac:dyDescent="0.25">
      <c r="A283" s="46">
        <v>43928.897893518515</v>
      </c>
      <c r="B283" s="46">
        <v>43929</v>
      </c>
      <c r="C283" s="92">
        <v>100</v>
      </c>
      <c r="D283" s="42" t="s">
        <v>584</v>
      </c>
      <c r="E283" s="47" t="s">
        <v>27</v>
      </c>
    </row>
    <row r="284" spans="1:5" s="49" customFormat="1" x14ac:dyDescent="0.25">
      <c r="A284" s="46">
        <v>43928.900879629633</v>
      </c>
      <c r="B284" s="46">
        <v>43929</v>
      </c>
      <c r="C284" s="92">
        <v>1000</v>
      </c>
      <c r="D284" s="42" t="s">
        <v>677</v>
      </c>
      <c r="E284" s="47" t="s">
        <v>27</v>
      </c>
    </row>
    <row r="285" spans="1:5" s="49" customFormat="1" x14ac:dyDescent="0.25">
      <c r="A285" s="46">
        <v>43928.903101851851</v>
      </c>
      <c r="B285" s="46">
        <v>43929</v>
      </c>
      <c r="C285" s="92">
        <v>300</v>
      </c>
      <c r="D285" s="42" t="s">
        <v>678</v>
      </c>
      <c r="E285" s="47" t="s">
        <v>27</v>
      </c>
    </row>
    <row r="286" spans="1:5" s="49" customFormat="1" x14ac:dyDescent="0.25">
      <c r="A286" s="46">
        <v>43928.903726851851</v>
      </c>
      <c r="B286" s="46">
        <v>43929</v>
      </c>
      <c r="C286" s="92">
        <v>500</v>
      </c>
      <c r="D286" s="42" t="s">
        <v>679</v>
      </c>
      <c r="E286" s="47" t="s">
        <v>27</v>
      </c>
    </row>
    <row r="287" spans="1:5" s="49" customFormat="1" x14ac:dyDescent="0.25">
      <c r="A287" s="46">
        <v>43928.90697916667</v>
      </c>
      <c r="B287" s="46">
        <v>43929</v>
      </c>
      <c r="C287" s="92">
        <v>200</v>
      </c>
      <c r="D287" s="42" t="s">
        <v>680</v>
      </c>
      <c r="E287" s="47" t="s">
        <v>27</v>
      </c>
    </row>
    <row r="288" spans="1:5" s="49" customFormat="1" x14ac:dyDescent="0.25">
      <c r="A288" s="46">
        <v>43928.913101851853</v>
      </c>
      <c r="B288" s="46">
        <v>43929</v>
      </c>
      <c r="C288" s="92">
        <v>1000</v>
      </c>
      <c r="D288" s="42" t="s">
        <v>681</v>
      </c>
      <c r="E288" s="47" t="s">
        <v>27</v>
      </c>
    </row>
    <row r="289" spans="1:5" s="49" customFormat="1" x14ac:dyDescent="0.25">
      <c r="A289" s="46">
        <v>43928.924259259256</v>
      </c>
      <c r="B289" s="46">
        <v>43929</v>
      </c>
      <c r="C289" s="92">
        <v>500</v>
      </c>
      <c r="D289" s="42" t="s">
        <v>682</v>
      </c>
      <c r="E289" s="47" t="s">
        <v>27</v>
      </c>
    </row>
    <row r="290" spans="1:5" s="49" customFormat="1" x14ac:dyDescent="0.25">
      <c r="A290" s="46">
        <v>43928.924861111111</v>
      </c>
      <c r="B290" s="46">
        <v>43929</v>
      </c>
      <c r="C290" s="92">
        <v>100</v>
      </c>
      <c r="D290" s="42" t="s">
        <v>683</v>
      </c>
      <c r="E290" s="47" t="s">
        <v>27</v>
      </c>
    </row>
    <row r="291" spans="1:5" s="49" customFormat="1" x14ac:dyDescent="0.25">
      <c r="A291" s="46">
        <v>43928.927152777775</v>
      </c>
      <c r="B291" s="46">
        <v>43929</v>
      </c>
      <c r="C291" s="92">
        <v>100</v>
      </c>
      <c r="D291" s="42" t="s">
        <v>684</v>
      </c>
      <c r="E291" s="47" t="s">
        <v>27</v>
      </c>
    </row>
    <row r="292" spans="1:5" s="49" customFormat="1" x14ac:dyDescent="0.25">
      <c r="A292" s="46">
        <v>43928.935208333336</v>
      </c>
      <c r="B292" s="46">
        <v>43929</v>
      </c>
      <c r="C292" s="92">
        <v>100</v>
      </c>
      <c r="D292" s="42" t="s">
        <v>685</v>
      </c>
      <c r="E292" s="47" t="s">
        <v>27</v>
      </c>
    </row>
    <row r="293" spans="1:5" s="49" customFormat="1" x14ac:dyDescent="0.25">
      <c r="A293" s="46">
        <v>43928.935474537036</v>
      </c>
      <c r="B293" s="46">
        <v>43929</v>
      </c>
      <c r="C293" s="92">
        <v>300</v>
      </c>
      <c r="D293" s="42" t="s">
        <v>155</v>
      </c>
      <c r="E293" s="47" t="s">
        <v>59</v>
      </c>
    </row>
    <row r="294" spans="1:5" s="49" customFormat="1" x14ac:dyDescent="0.25">
      <c r="A294" s="46">
        <v>43928.936759259261</v>
      </c>
      <c r="B294" s="46">
        <v>43929</v>
      </c>
      <c r="C294" s="92">
        <v>300</v>
      </c>
      <c r="D294" s="42" t="s">
        <v>686</v>
      </c>
      <c r="E294" s="47" t="s">
        <v>27</v>
      </c>
    </row>
    <row r="295" spans="1:5" s="49" customFormat="1" x14ac:dyDescent="0.25">
      <c r="A295" s="46">
        <v>43928.939189814817</v>
      </c>
      <c r="B295" s="46">
        <v>43929</v>
      </c>
      <c r="C295" s="92">
        <v>500</v>
      </c>
      <c r="D295" s="42" t="s">
        <v>361</v>
      </c>
      <c r="E295" s="47" t="s">
        <v>27</v>
      </c>
    </row>
    <row r="296" spans="1:5" s="49" customFormat="1" x14ac:dyDescent="0.25">
      <c r="A296" s="46">
        <v>43928.952800925923</v>
      </c>
      <c r="B296" s="46">
        <v>43929</v>
      </c>
      <c r="C296" s="92">
        <v>300</v>
      </c>
      <c r="D296" s="42" t="s">
        <v>687</v>
      </c>
      <c r="E296" s="47" t="s">
        <v>27</v>
      </c>
    </row>
    <row r="297" spans="1:5" s="49" customFormat="1" x14ac:dyDescent="0.25">
      <c r="A297" s="46">
        <v>43928.954004629632</v>
      </c>
      <c r="B297" s="46">
        <v>43929</v>
      </c>
      <c r="C297" s="92">
        <v>300</v>
      </c>
      <c r="D297" s="42" t="s">
        <v>132</v>
      </c>
      <c r="E297" s="47" t="s">
        <v>27</v>
      </c>
    </row>
    <row r="298" spans="1:5" s="49" customFormat="1" x14ac:dyDescent="0.25">
      <c r="A298" s="46">
        <v>43928.962430555555</v>
      </c>
      <c r="B298" s="46">
        <v>43929</v>
      </c>
      <c r="C298" s="92">
        <v>100</v>
      </c>
      <c r="D298" s="42" t="s">
        <v>688</v>
      </c>
      <c r="E298" s="47" t="s">
        <v>27</v>
      </c>
    </row>
    <row r="299" spans="1:5" s="49" customFormat="1" x14ac:dyDescent="0.25">
      <c r="A299" s="46">
        <v>43928.965717592589</v>
      </c>
      <c r="B299" s="46">
        <v>43929</v>
      </c>
      <c r="C299" s="92">
        <v>300</v>
      </c>
      <c r="D299" s="42" t="s">
        <v>689</v>
      </c>
      <c r="E299" s="47" t="s">
        <v>27</v>
      </c>
    </row>
    <row r="300" spans="1:5" s="49" customFormat="1" x14ac:dyDescent="0.25">
      <c r="A300" s="46">
        <v>43928.972337962965</v>
      </c>
      <c r="B300" s="46">
        <v>43929</v>
      </c>
      <c r="C300" s="92">
        <v>300</v>
      </c>
      <c r="D300" s="42" t="s">
        <v>690</v>
      </c>
      <c r="E300" s="47" t="s">
        <v>27</v>
      </c>
    </row>
    <row r="301" spans="1:5" s="49" customFormat="1" x14ac:dyDescent="0.25">
      <c r="A301" s="46">
        <v>43928.97797453704</v>
      </c>
      <c r="B301" s="46">
        <v>43929</v>
      </c>
      <c r="C301" s="92">
        <v>300</v>
      </c>
      <c r="D301" s="42" t="s">
        <v>691</v>
      </c>
      <c r="E301" s="47" t="s">
        <v>27</v>
      </c>
    </row>
    <row r="302" spans="1:5" s="49" customFormat="1" x14ac:dyDescent="0.25">
      <c r="A302" s="46">
        <v>43928.99759259259</v>
      </c>
      <c r="B302" s="46">
        <v>43929</v>
      </c>
      <c r="C302" s="92">
        <v>1000</v>
      </c>
      <c r="D302" s="42" t="s">
        <v>692</v>
      </c>
      <c r="E302" s="47" t="s">
        <v>27</v>
      </c>
    </row>
    <row r="303" spans="1:5" s="49" customFormat="1" x14ac:dyDescent="0.25">
      <c r="A303" s="46">
        <v>43928.99927083333</v>
      </c>
      <c r="B303" s="46">
        <v>43930</v>
      </c>
      <c r="C303" s="92">
        <v>1000</v>
      </c>
      <c r="D303" s="42" t="s">
        <v>693</v>
      </c>
      <c r="E303" s="47" t="s">
        <v>27</v>
      </c>
    </row>
    <row r="304" spans="1:5" s="49" customFormat="1" x14ac:dyDescent="0.25">
      <c r="A304" s="46">
        <v>43929.003449074073</v>
      </c>
      <c r="B304" s="46">
        <v>43930</v>
      </c>
      <c r="C304" s="92">
        <v>1000</v>
      </c>
      <c r="D304" s="42" t="s">
        <v>694</v>
      </c>
      <c r="E304" s="47" t="s">
        <v>27</v>
      </c>
    </row>
    <row r="305" spans="1:5" s="49" customFormat="1" x14ac:dyDescent="0.25">
      <c r="A305" s="46">
        <v>43929.025347222225</v>
      </c>
      <c r="B305" s="46">
        <v>43930</v>
      </c>
      <c r="C305" s="92">
        <v>500</v>
      </c>
      <c r="D305" s="42" t="s">
        <v>695</v>
      </c>
      <c r="E305" s="47" t="s">
        <v>27</v>
      </c>
    </row>
    <row r="306" spans="1:5" s="49" customFormat="1" x14ac:dyDescent="0.25">
      <c r="A306" s="46">
        <v>43929.033877314818</v>
      </c>
      <c r="B306" s="46">
        <v>43930</v>
      </c>
      <c r="C306" s="92">
        <v>1000</v>
      </c>
      <c r="D306" s="42" t="s">
        <v>157</v>
      </c>
      <c r="E306" s="47" t="s">
        <v>27</v>
      </c>
    </row>
    <row r="307" spans="1:5" s="49" customFormat="1" x14ac:dyDescent="0.25">
      <c r="A307" s="46">
        <v>43929.037037037036</v>
      </c>
      <c r="B307" s="46">
        <v>43930</v>
      </c>
      <c r="C307" s="92">
        <v>1000</v>
      </c>
      <c r="D307" s="42" t="s">
        <v>696</v>
      </c>
      <c r="E307" s="47" t="s">
        <v>27</v>
      </c>
    </row>
    <row r="308" spans="1:5" s="49" customFormat="1" x14ac:dyDescent="0.25">
      <c r="A308" s="46">
        <v>43929.062928240739</v>
      </c>
      <c r="B308" s="46">
        <v>43930</v>
      </c>
      <c r="C308" s="92">
        <v>1000</v>
      </c>
      <c r="D308" s="42" t="s">
        <v>697</v>
      </c>
      <c r="E308" s="47" t="s">
        <v>27</v>
      </c>
    </row>
    <row r="309" spans="1:5" s="49" customFormat="1" x14ac:dyDescent="0.25">
      <c r="A309" s="46">
        <v>43929.0937962963</v>
      </c>
      <c r="B309" s="46">
        <v>43930</v>
      </c>
      <c r="C309" s="92">
        <v>10000</v>
      </c>
      <c r="D309" s="42" t="s">
        <v>698</v>
      </c>
      <c r="E309" s="47" t="s">
        <v>27</v>
      </c>
    </row>
    <row r="310" spans="1:5" s="49" customFormat="1" x14ac:dyDescent="0.25">
      <c r="A310" s="46">
        <v>43929.240844907406</v>
      </c>
      <c r="B310" s="46">
        <v>43930</v>
      </c>
      <c r="C310" s="92">
        <v>200</v>
      </c>
      <c r="D310" s="42" t="s">
        <v>556</v>
      </c>
      <c r="E310" s="47" t="s">
        <v>27</v>
      </c>
    </row>
    <row r="311" spans="1:5" s="49" customFormat="1" x14ac:dyDescent="0.25">
      <c r="A311" s="46">
        <v>43929.304837962962</v>
      </c>
      <c r="B311" s="46">
        <v>43930</v>
      </c>
      <c r="C311" s="92">
        <v>600</v>
      </c>
      <c r="D311" s="42" t="s">
        <v>699</v>
      </c>
      <c r="E311" s="47" t="s">
        <v>27</v>
      </c>
    </row>
    <row r="312" spans="1:5" s="49" customFormat="1" x14ac:dyDescent="0.25">
      <c r="A312" s="46">
        <v>43929.335925925923</v>
      </c>
      <c r="B312" s="46">
        <v>43930</v>
      </c>
      <c r="C312" s="92">
        <v>500</v>
      </c>
      <c r="D312" s="42" t="s">
        <v>371</v>
      </c>
      <c r="E312" s="47" t="s">
        <v>27</v>
      </c>
    </row>
    <row r="313" spans="1:5" s="49" customFormat="1" x14ac:dyDescent="0.25">
      <c r="A313" s="46">
        <v>43929.342997685184</v>
      </c>
      <c r="B313" s="46">
        <v>43930</v>
      </c>
      <c r="C313" s="92">
        <v>500</v>
      </c>
      <c r="D313" s="42" t="s">
        <v>700</v>
      </c>
      <c r="E313" s="47" t="s">
        <v>27</v>
      </c>
    </row>
    <row r="314" spans="1:5" s="49" customFormat="1" x14ac:dyDescent="0.25">
      <c r="A314" s="46">
        <v>43929.355081018519</v>
      </c>
      <c r="B314" s="46">
        <v>43930</v>
      </c>
      <c r="C314" s="92">
        <v>100</v>
      </c>
      <c r="D314" s="42" t="s">
        <v>701</v>
      </c>
      <c r="E314" s="47" t="s">
        <v>27</v>
      </c>
    </row>
    <row r="315" spans="1:5" s="49" customFormat="1" x14ac:dyDescent="0.25">
      <c r="A315" s="46">
        <v>43929.362060185187</v>
      </c>
      <c r="B315" s="46">
        <v>43930</v>
      </c>
      <c r="C315" s="92">
        <v>300</v>
      </c>
      <c r="D315" s="42" t="s">
        <v>702</v>
      </c>
      <c r="E315" s="47" t="s">
        <v>27</v>
      </c>
    </row>
    <row r="316" spans="1:5" s="49" customFormat="1" x14ac:dyDescent="0.25">
      <c r="A316" s="46">
        <v>43929.363229166665</v>
      </c>
      <c r="B316" s="46">
        <v>43930</v>
      </c>
      <c r="C316" s="92">
        <v>300</v>
      </c>
      <c r="D316" s="42" t="s">
        <v>703</v>
      </c>
      <c r="E316" s="47" t="s">
        <v>27</v>
      </c>
    </row>
    <row r="317" spans="1:5" s="49" customFormat="1" x14ac:dyDescent="0.25">
      <c r="A317" s="46">
        <v>43929.375798611109</v>
      </c>
      <c r="B317" s="46">
        <v>43930</v>
      </c>
      <c r="C317" s="92">
        <v>300</v>
      </c>
      <c r="D317" s="42"/>
      <c r="E317" s="47" t="s">
        <v>27</v>
      </c>
    </row>
    <row r="318" spans="1:5" s="49" customFormat="1" x14ac:dyDescent="0.25">
      <c r="A318" s="46">
        <v>43929.376585648148</v>
      </c>
      <c r="B318" s="46">
        <v>43930</v>
      </c>
      <c r="C318" s="92">
        <v>1000</v>
      </c>
      <c r="D318" s="42" t="s">
        <v>704</v>
      </c>
      <c r="E318" s="47" t="s">
        <v>27</v>
      </c>
    </row>
    <row r="319" spans="1:5" s="49" customFormat="1" x14ac:dyDescent="0.25">
      <c r="A319" s="46">
        <v>43929.380590277775</v>
      </c>
      <c r="B319" s="46">
        <v>43930</v>
      </c>
      <c r="C319" s="92">
        <v>300</v>
      </c>
      <c r="D319" s="42" t="s">
        <v>705</v>
      </c>
      <c r="E319" s="47" t="s">
        <v>27</v>
      </c>
    </row>
    <row r="320" spans="1:5" s="49" customFormat="1" x14ac:dyDescent="0.25">
      <c r="A320" s="46">
        <v>43929.384560185186</v>
      </c>
      <c r="B320" s="46">
        <v>43930</v>
      </c>
      <c r="C320" s="92">
        <v>1500</v>
      </c>
      <c r="D320" s="42" t="s">
        <v>706</v>
      </c>
      <c r="E320" s="47" t="s">
        <v>27</v>
      </c>
    </row>
    <row r="321" spans="1:5" s="49" customFormat="1" x14ac:dyDescent="0.25">
      <c r="A321" s="46">
        <v>43929.425219907411</v>
      </c>
      <c r="B321" s="46">
        <v>43930</v>
      </c>
      <c r="C321" s="92">
        <v>300</v>
      </c>
      <c r="D321" s="42" t="s">
        <v>707</v>
      </c>
      <c r="E321" s="47" t="s">
        <v>27</v>
      </c>
    </row>
    <row r="322" spans="1:5" s="49" customFormat="1" x14ac:dyDescent="0.25">
      <c r="A322" s="46">
        <v>43929.437824074077</v>
      </c>
      <c r="B322" s="46">
        <v>43930</v>
      </c>
      <c r="C322" s="92">
        <v>2000</v>
      </c>
      <c r="D322" s="42" t="s">
        <v>708</v>
      </c>
      <c r="E322" s="47" t="s">
        <v>27</v>
      </c>
    </row>
    <row r="323" spans="1:5" s="49" customFormat="1" x14ac:dyDescent="0.25">
      <c r="A323" s="46">
        <v>43929.43787037037</v>
      </c>
      <c r="B323" s="46">
        <v>43930</v>
      </c>
      <c r="C323" s="92">
        <v>1000</v>
      </c>
      <c r="D323" s="42"/>
      <c r="E323" s="47" t="s">
        <v>27</v>
      </c>
    </row>
    <row r="324" spans="1:5" s="49" customFormat="1" x14ac:dyDescent="0.25">
      <c r="A324" s="46">
        <v>43929.439606481479</v>
      </c>
      <c r="B324" s="46">
        <v>43930</v>
      </c>
      <c r="C324" s="92">
        <v>200</v>
      </c>
      <c r="D324" s="42" t="s">
        <v>142</v>
      </c>
      <c r="E324" s="47" t="s">
        <v>59</v>
      </c>
    </row>
    <row r="325" spans="1:5" s="49" customFormat="1" x14ac:dyDescent="0.25">
      <c r="A325" s="46">
        <v>43929.441932870373</v>
      </c>
      <c r="B325" s="46">
        <v>43930</v>
      </c>
      <c r="C325" s="92">
        <v>500</v>
      </c>
      <c r="D325" s="42" t="s">
        <v>709</v>
      </c>
      <c r="E325" s="47" t="s">
        <v>27</v>
      </c>
    </row>
    <row r="326" spans="1:5" s="49" customFormat="1" x14ac:dyDescent="0.25">
      <c r="A326" s="46">
        <v>43929.443414351852</v>
      </c>
      <c r="B326" s="46">
        <v>43930</v>
      </c>
      <c r="C326" s="92">
        <v>100</v>
      </c>
      <c r="D326" s="42" t="s">
        <v>710</v>
      </c>
      <c r="E326" s="47" t="s">
        <v>27</v>
      </c>
    </row>
    <row r="327" spans="1:5" s="49" customFormat="1" x14ac:dyDescent="0.25">
      <c r="A327" s="46">
        <v>43929.446145833332</v>
      </c>
      <c r="B327" s="46">
        <v>43930</v>
      </c>
      <c r="C327" s="92">
        <v>200</v>
      </c>
      <c r="D327" s="42" t="s">
        <v>711</v>
      </c>
      <c r="E327" s="47" t="s">
        <v>27</v>
      </c>
    </row>
    <row r="328" spans="1:5" s="49" customFormat="1" x14ac:dyDescent="0.25">
      <c r="A328" s="46">
        <v>43929.450648148151</v>
      </c>
      <c r="B328" s="46">
        <v>43930</v>
      </c>
      <c r="C328" s="92">
        <v>100</v>
      </c>
      <c r="D328" s="42" t="s">
        <v>712</v>
      </c>
      <c r="E328" s="47" t="s">
        <v>27</v>
      </c>
    </row>
    <row r="329" spans="1:5" s="49" customFormat="1" x14ac:dyDescent="0.25">
      <c r="A329" s="46">
        <v>43929.470173611109</v>
      </c>
      <c r="B329" s="46">
        <v>43930</v>
      </c>
      <c r="C329" s="92">
        <v>500</v>
      </c>
      <c r="D329" s="42" t="s">
        <v>713</v>
      </c>
      <c r="E329" s="47" t="s">
        <v>27</v>
      </c>
    </row>
    <row r="330" spans="1:5" s="49" customFormat="1" x14ac:dyDescent="0.25">
      <c r="A330" s="46">
        <v>43929.474317129629</v>
      </c>
      <c r="B330" s="46">
        <v>43930</v>
      </c>
      <c r="C330" s="92">
        <v>500</v>
      </c>
      <c r="D330" s="42" t="s">
        <v>714</v>
      </c>
      <c r="E330" s="47" t="s">
        <v>27</v>
      </c>
    </row>
    <row r="331" spans="1:5" s="49" customFormat="1" x14ac:dyDescent="0.25">
      <c r="A331" s="46">
        <v>43929.478807870371</v>
      </c>
      <c r="B331" s="46">
        <v>43930</v>
      </c>
      <c r="C331" s="92">
        <v>1000</v>
      </c>
      <c r="D331" s="42" t="s">
        <v>715</v>
      </c>
      <c r="E331" s="47" t="s">
        <v>27</v>
      </c>
    </row>
    <row r="332" spans="1:5" s="49" customFormat="1" x14ac:dyDescent="0.25">
      <c r="A332" s="46">
        <v>43929.495162037034</v>
      </c>
      <c r="B332" s="46">
        <v>43930</v>
      </c>
      <c r="C332" s="92">
        <v>2000</v>
      </c>
      <c r="D332" s="42" t="s">
        <v>716</v>
      </c>
      <c r="E332" s="47" t="s">
        <v>27</v>
      </c>
    </row>
    <row r="333" spans="1:5" s="49" customFormat="1" x14ac:dyDescent="0.25">
      <c r="A333" s="46">
        <v>43929.500034722223</v>
      </c>
      <c r="B333" s="46">
        <v>43930</v>
      </c>
      <c r="C333" s="92">
        <v>100</v>
      </c>
      <c r="D333" s="42" t="s">
        <v>717</v>
      </c>
      <c r="E333" s="47" t="s">
        <v>27</v>
      </c>
    </row>
    <row r="334" spans="1:5" s="49" customFormat="1" x14ac:dyDescent="0.25">
      <c r="A334" s="46">
        <v>43929.505543981482</v>
      </c>
      <c r="B334" s="46">
        <v>43930</v>
      </c>
      <c r="C334" s="92">
        <v>700</v>
      </c>
      <c r="D334" s="42" t="s">
        <v>158</v>
      </c>
      <c r="E334" s="47" t="s">
        <v>27</v>
      </c>
    </row>
    <row r="335" spans="1:5" s="49" customFormat="1" x14ac:dyDescent="0.25">
      <c r="A335" s="46">
        <v>43929.510405092595</v>
      </c>
      <c r="B335" s="46">
        <v>43930</v>
      </c>
      <c r="C335" s="92">
        <v>100</v>
      </c>
      <c r="D335" s="42" t="s">
        <v>348</v>
      </c>
      <c r="E335" s="47" t="s">
        <v>27</v>
      </c>
    </row>
    <row r="336" spans="1:5" s="49" customFormat="1" x14ac:dyDescent="0.25">
      <c r="A336" s="46">
        <v>43929.515821759262</v>
      </c>
      <c r="B336" s="46">
        <v>43930</v>
      </c>
      <c r="C336" s="92">
        <v>100</v>
      </c>
      <c r="D336" s="42" t="s">
        <v>718</v>
      </c>
      <c r="E336" s="47" t="s">
        <v>27</v>
      </c>
    </row>
    <row r="337" spans="1:5" s="49" customFormat="1" x14ac:dyDescent="0.25">
      <c r="A337" s="46">
        <v>43929.517951388887</v>
      </c>
      <c r="B337" s="46">
        <v>43930</v>
      </c>
      <c r="C337" s="92">
        <v>100</v>
      </c>
      <c r="D337" s="42" t="s">
        <v>719</v>
      </c>
      <c r="E337" s="47" t="s">
        <v>27</v>
      </c>
    </row>
    <row r="338" spans="1:5" s="49" customFormat="1" x14ac:dyDescent="0.25">
      <c r="A338" s="46">
        <v>43929.521562499998</v>
      </c>
      <c r="B338" s="46">
        <v>43930</v>
      </c>
      <c r="C338" s="92">
        <v>300</v>
      </c>
      <c r="D338" s="42" t="s">
        <v>720</v>
      </c>
      <c r="E338" s="47" t="s">
        <v>27</v>
      </c>
    </row>
    <row r="339" spans="1:5" s="49" customFormat="1" x14ac:dyDescent="0.25">
      <c r="A339" s="46">
        <v>43929.531921296293</v>
      </c>
      <c r="B339" s="46">
        <v>43930</v>
      </c>
      <c r="C339" s="92">
        <v>1000</v>
      </c>
      <c r="D339" s="42" t="s">
        <v>160</v>
      </c>
      <c r="E339" s="47" t="s">
        <v>27</v>
      </c>
    </row>
    <row r="340" spans="1:5" s="49" customFormat="1" x14ac:dyDescent="0.25">
      <c r="A340" s="46">
        <v>43929.535462962966</v>
      </c>
      <c r="B340" s="46">
        <v>43930</v>
      </c>
      <c r="C340" s="92">
        <v>1000</v>
      </c>
      <c r="D340" s="42" t="s">
        <v>721</v>
      </c>
      <c r="E340" s="47" t="s">
        <v>27</v>
      </c>
    </row>
    <row r="341" spans="1:5" s="49" customFormat="1" x14ac:dyDescent="0.25">
      <c r="A341" s="46">
        <v>43929.543981481482</v>
      </c>
      <c r="B341" s="46">
        <v>43930</v>
      </c>
      <c r="C341" s="92">
        <v>1000</v>
      </c>
      <c r="D341" s="42" t="s">
        <v>722</v>
      </c>
      <c r="E341" s="47" t="s">
        <v>27</v>
      </c>
    </row>
    <row r="342" spans="1:5" s="49" customFormat="1" x14ac:dyDescent="0.25">
      <c r="A342" s="46">
        <v>43929.550324074073</v>
      </c>
      <c r="B342" s="46">
        <v>43930</v>
      </c>
      <c r="C342" s="92">
        <v>500</v>
      </c>
      <c r="D342" s="42" t="s">
        <v>723</v>
      </c>
      <c r="E342" s="47" t="s">
        <v>27</v>
      </c>
    </row>
    <row r="343" spans="1:5" s="49" customFormat="1" x14ac:dyDescent="0.25">
      <c r="A343" s="46">
        <v>43929.554606481484</v>
      </c>
      <c r="B343" s="46">
        <v>43930</v>
      </c>
      <c r="C343" s="92">
        <v>300</v>
      </c>
      <c r="D343" s="42" t="s">
        <v>161</v>
      </c>
      <c r="E343" s="47" t="s">
        <v>27</v>
      </c>
    </row>
    <row r="344" spans="1:5" s="49" customFormat="1" x14ac:dyDescent="0.25">
      <c r="A344" s="46">
        <v>43929.555115740739</v>
      </c>
      <c r="B344" s="46">
        <v>43930</v>
      </c>
      <c r="C344" s="92">
        <v>500</v>
      </c>
      <c r="D344" s="42" t="s">
        <v>724</v>
      </c>
      <c r="E344" s="47" t="s">
        <v>27</v>
      </c>
    </row>
    <row r="345" spans="1:5" s="49" customFormat="1" x14ac:dyDescent="0.25">
      <c r="A345" s="46">
        <v>43929.561921296299</v>
      </c>
      <c r="B345" s="46">
        <v>43930</v>
      </c>
      <c r="C345" s="92">
        <v>100</v>
      </c>
      <c r="D345" s="42" t="s">
        <v>162</v>
      </c>
      <c r="E345" s="47" t="s">
        <v>27</v>
      </c>
    </row>
    <row r="346" spans="1:5" s="49" customFormat="1" x14ac:dyDescent="0.25">
      <c r="A346" s="46">
        <v>43929.566134259258</v>
      </c>
      <c r="B346" s="46">
        <v>43930</v>
      </c>
      <c r="C346" s="92">
        <v>300</v>
      </c>
      <c r="D346" s="42" t="s">
        <v>725</v>
      </c>
      <c r="E346" s="47" t="s">
        <v>27</v>
      </c>
    </row>
    <row r="347" spans="1:5" s="49" customFormat="1" x14ac:dyDescent="0.25">
      <c r="A347" s="46">
        <v>43929.566932870373</v>
      </c>
      <c r="B347" s="46">
        <v>43930</v>
      </c>
      <c r="C347" s="92">
        <v>1000</v>
      </c>
      <c r="D347" s="42" t="s">
        <v>152</v>
      </c>
      <c r="E347" s="47" t="s">
        <v>27</v>
      </c>
    </row>
    <row r="348" spans="1:5" s="49" customFormat="1" x14ac:dyDescent="0.25">
      <c r="A348" s="46">
        <v>43929.577650462961</v>
      </c>
      <c r="B348" s="46">
        <v>43930</v>
      </c>
      <c r="C348" s="92">
        <v>1000</v>
      </c>
      <c r="D348" s="42" t="s">
        <v>726</v>
      </c>
      <c r="E348" s="47" t="s">
        <v>27</v>
      </c>
    </row>
    <row r="349" spans="1:5" s="49" customFormat="1" x14ac:dyDescent="0.25">
      <c r="A349" s="46">
        <v>43929.581145833334</v>
      </c>
      <c r="B349" s="46">
        <v>43930</v>
      </c>
      <c r="C349" s="92">
        <v>1500</v>
      </c>
      <c r="D349" s="42" t="s">
        <v>345</v>
      </c>
      <c r="E349" s="47" t="s">
        <v>27</v>
      </c>
    </row>
    <row r="350" spans="1:5" s="49" customFormat="1" x14ac:dyDescent="0.25">
      <c r="A350" s="46">
        <v>43929.581203703703</v>
      </c>
      <c r="B350" s="46">
        <v>43930</v>
      </c>
      <c r="C350" s="92">
        <v>500</v>
      </c>
      <c r="D350" s="42" t="s">
        <v>727</v>
      </c>
      <c r="E350" s="47" t="s">
        <v>27</v>
      </c>
    </row>
    <row r="351" spans="1:5" s="49" customFormat="1" x14ac:dyDescent="0.25">
      <c r="A351" s="46">
        <v>43929.591412037036</v>
      </c>
      <c r="B351" s="46">
        <v>43930</v>
      </c>
      <c r="C351" s="92">
        <v>20</v>
      </c>
      <c r="D351" s="42" t="s">
        <v>163</v>
      </c>
      <c r="E351" s="47" t="s">
        <v>27</v>
      </c>
    </row>
    <row r="352" spans="1:5" s="49" customFormat="1" x14ac:dyDescent="0.25">
      <c r="A352" s="46">
        <v>43929.599386574075</v>
      </c>
      <c r="B352" s="46">
        <v>43930</v>
      </c>
      <c r="C352" s="92">
        <v>500</v>
      </c>
      <c r="D352" s="42" t="s">
        <v>728</v>
      </c>
      <c r="E352" s="47" t="s">
        <v>27</v>
      </c>
    </row>
    <row r="353" spans="1:5" s="49" customFormat="1" x14ac:dyDescent="0.25">
      <c r="A353" s="46">
        <v>43929.641504629632</v>
      </c>
      <c r="B353" s="46">
        <v>43930</v>
      </c>
      <c r="C353" s="92">
        <v>100</v>
      </c>
      <c r="D353" s="42" t="s">
        <v>729</v>
      </c>
      <c r="E353" s="47" t="s">
        <v>27</v>
      </c>
    </row>
    <row r="354" spans="1:5" s="49" customFormat="1" x14ac:dyDescent="0.25">
      <c r="A354" s="46">
        <v>43929.674201388887</v>
      </c>
      <c r="B354" s="46">
        <v>43930</v>
      </c>
      <c r="C354" s="92">
        <v>300</v>
      </c>
      <c r="D354" s="42" t="s">
        <v>730</v>
      </c>
      <c r="E354" s="47" t="s">
        <v>27</v>
      </c>
    </row>
    <row r="355" spans="1:5" s="49" customFormat="1" x14ac:dyDescent="0.25">
      <c r="A355" s="46">
        <v>43929.684004629627</v>
      </c>
      <c r="B355" s="46">
        <v>43930</v>
      </c>
      <c r="C355" s="92">
        <v>60</v>
      </c>
      <c r="D355" s="42" t="s">
        <v>130</v>
      </c>
      <c r="E355" s="47" t="s">
        <v>27</v>
      </c>
    </row>
    <row r="356" spans="1:5" s="49" customFormat="1" x14ac:dyDescent="0.25">
      <c r="A356" s="46">
        <v>43929.697245370371</v>
      </c>
      <c r="B356" s="46">
        <v>43930</v>
      </c>
      <c r="C356" s="92">
        <v>400</v>
      </c>
      <c r="D356" s="42" t="s">
        <v>731</v>
      </c>
      <c r="E356" s="47" t="s">
        <v>27</v>
      </c>
    </row>
    <row r="357" spans="1:5" s="49" customFormat="1" x14ac:dyDescent="0.25">
      <c r="A357" s="46">
        <v>43929.714849537035</v>
      </c>
      <c r="B357" s="46">
        <v>43930</v>
      </c>
      <c r="C357" s="92">
        <v>1000</v>
      </c>
      <c r="D357" s="42" t="s">
        <v>732</v>
      </c>
      <c r="E357" s="47" t="s">
        <v>27</v>
      </c>
    </row>
    <row r="358" spans="1:5" s="49" customFormat="1" x14ac:dyDescent="0.25">
      <c r="A358" s="46">
        <v>43929.716724537036</v>
      </c>
      <c r="B358" s="46">
        <v>43930</v>
      </c>
      <c r="C358" s="92">
        <v>111</v>
      </c>
      <c r="D358" s="42" t="s">
        <v>733</v>
      </c>
      <c r="E358" s="47" t="s">
        <v>27</v>
      </c>
    </row>
    <row r="359" spans="1:5" s="49" customFormat="1" x14ac:dyDescent="0.25">
      <c r="A359" s="46">
        <v>43929.718368055554</v>
      </c>
      <c r="B359" s="46">
        <v>43930</v>
      </c>
      <c r="C359" s="92">
        <v>500</v>
      </c>
      <c r="D359" s="42" t="s">
        <v>734</v>
      </c>
      <c r="E359" s="47" t="s">
        <v>27</v>
      </c>
    </row>
    <row r="360" spans="1:5" s="49" customFormat="1" x14ac:dyDescent="0.25">
      <c r="A360" s="46">
        <v>43929.728148148148</v>
      </c>
      <c r="B360" s="46">
        <v>43930</v>
      </c>
      <c r="C360" s="92">
        <v>100</v>
      </c>
      <c r="D360" s="42" t="s">
        <v>735</v>
      </c>
      <c r="E360" s="47" t="s">
        <v>27</v>
      </c>
    </row>
    <row r="361" spans="1:5" s="49" customFormat="1" x14ac:dyDescent="0.25">
      <c r="A361" s="46">
        <v>43929.750208333331</v>
      </c>
      <c r="B361" s="46">
        <v>43930</v>
      </c>
      <c r="C361" s="92">
        <v>1000</v>
      </c>
      <c r="D361" s="42" t="s">
        <v>736</v>
      </c>
      <c r="E361" s="47" t="s">
        <v>27</v>
      </c>
    </row>
    <row r="362" spans="1:5" s="49" customFormat="1" x14ac:dyDescent="0.25">
      <c r="A362" s="46">
        <v>43929.75267361111</v>
      </c>
      <c r="B362" s="46">
        <v>43930</v>
      </c>
      <c r="C362" s="92">
        <v>1000</v>
      </c>
      <c r="D362" s="42" t="s">
        <v>737</v>
      </c>
      <c r="E362" s="47" t="s">
        <v>200</v>
      </c>
    </row>
    <row r="363" spans="1:5" s="49" customFormat="1" x14ac:dyDescent="0.25">
      <c r="A363" s="46">
        <v>43929.769236111111</v>
      </c>
      <c r="B363" s="46">
        <v>43930</v>
      </c>
      <c r="C363" s="92">
        <v>1500</v>
      </c>
      <c r="D363" s="42" t="s">
        <v>738</v>
      </c>
      <c r="E363" s="47" t="s">
        <v>27</v>
      </c>
    </row>
    <row r="364" spans="1:5" s="49" customFormat="1" x14ac:dyDescent="0.25">
      <c r="A364" s="46">
        <v>43929.774097222224</v>
      </c>
      <c r="B364" s="46">
        <v>43930</v>
      </c>
      <c r="C364" s="92">
        <v>100</v>
      </c>
      <c r="D364" s="42" t="s">
        <v>739</v>
      </c>
      <c r="E364" s="47" t="s">
        <v>27</v>
      </c>
    </row>
    <row r="365" spans="1:5" s="49" customFormat="1" x14ac:dyDescent="0.25">
      <c r="A365" s="46">
        <v>43929.824953703705</v>
      </c>
      <c r="B365" s="46">
        <v>43930</v>
      </c>
      <c r="C365" s="92">
        <v>200</v>
      </c>
      <c r="D365" s="42" t="s">
        <v>740</v>
      </c>
      <c r="E365" s="47" t="s">
        <v>27</v>
      </c>
    </row>
    <row r="366" spans="1:5" s="49" customFormat="1" x14ac:dyDescent="0.25">
      <c r="A366" s="46">
        <v>43929.858993055554</v>
      </c>
      <c r="B366" s="46">
        <v>43930</v>
      </c>
      <c r="C366" s="92">
        <v>200</v>
      </c>
      <c r="D366" s="42" t="s">
        <v>741</v>
      </c>
      <c r="E366" s="47" t="s">
        <v>27</v>
      </c>
    </row>
    <row r="367" spans="1:5" s="49" customFormat="1" x14ac:dyDescent="0.25">
      <c r="A367" s="46">
        <v>43929.862511574072</v>
      </c>
      <c r="B367" s="46">
        <v>43930</v>
      </c>
      <c r="C367" s="92">
        <v>400</v>
      </c>
      <c r="D367" s="42" t="s">
        <v>742</v>
      </c>
      <c r="E367" s="47" t="s">
        <v>27</v>
      </c>
    </row>
    <row r="368" spans="1:5" s="49" customFormat="1" x14ac:dyDescent="0.25">
      <c r="A368" s="46">
        <v>43929.864629629628</v>
      </c>
      <c r="B368" s="46">
        <v>43930</v>
      </c>
      <c r="C368" s="92">
        <v>100</v>
      </c>
      <c r="D368" s="42" t="s">
        <v>743</v>
      </c>
      <c r="E368" s="47" t="s">
        <v>27</v>
      </c>
    </row>
    <row r="369" spans="1:5" s="49" customFormat="1" x14ac:dyDescent="0.25">
      <c r="A369" s="46">
        <v>43929.882638888892</v>
      </c>
      <c r="B369" s="46">
        <v>43930</v>
      </c>
      <c r="C369" s="92">
        <v>213</v>
      </c>
      <c r="D369" s="42"/>
      <c r="E369" s="47" t="s">
        <v>27</v>
      </c>
    </row>
    <row r="370" spans="1:5" s="49" customFormat="1" x14ac:dyDescent="0.25">
      <c r="A370" s="46">
        <v>43929.896851851852</v>
      </c>
      <c r="B370" s="46">
        <v>43930</v>
      </c>
      <c r="C370" s="92">
        <v>500</v>
      </c>
      <c r="D370" s="42" t="s">
        <v>744</v>
      </c>
      <c r="E370" s="47" t="s">
        <v>200</v>
      </c>
    </row>
    <row r="371" spans="1:5" s="49" customFormat="1" x14ac:dyDescent="0.25">
      <c r="A371" s="46">
        <v>43929.917662037034</v>
      </c>
      <c r="B371" s="46">
        <v>43930</v>
      </c>
      <c r="C371" s="92">
        <v>100</v>
      </c>
      <c r="D371" s="42" t="s">
        <v>154</v>
      </c>
      <c r="E371" s="47" t="s">
        <v>27</v>
      </c>
    </row>
    <row r="372" spans="1:5" s="49" customFormat="1" x14ac:dyDescent="0.25">
      <c r="A372" s="46">
        <v>43929.932719907411</v>
      </c>
      <c r="B372" s="46">
        <v>43930</v>
      </c>
      <c r="C372" s="92">
        <v>100</v>
      </c>
      <c r="D372" s="42" t="s">
        <v>745</v>
      </c>
      <c r="E372" s="47" t="s">
        <v>27</v>
      </c>
    </row>
    <row r="373" spans="1:5" s="49" customFormat="1" x14ac:dyDescent="0.25">
      <c r="A373" s="46">
        <v>43930.007013888891</v>
      </c>
      <c r="B373" s="46">
        <v>43931</v>
      </c>
      <c r="C373" s="92">
        <v>1000</v>
      </c>
      <c r="D373" s="42" t="s">
        <v>333</v>
      </c>
      <c r="E373" s="47" t="s">
        <v>27</v>
      </c>
    </row>
    <row r="374" spans="1:5" s="49" customFormat="1" x14ac:dyDescent="0.25">
      <c r="A374" s="46">
        <v>43930.011736111112</v>
      </c>
      <c r="B374" s="46">
        <v>43931</v>
      </c>
      <c r="C374" s="92">
        <v>500</v>
      </c>
      <c r="D374" s="42" t="s">
        <v>165</v>
      </c>
      <c r="E374" s="47" t="s">
        <v>27</v>
      </c>
    </row>
    <row r="375" spans="1:5" s="49" customFormat="1" x14ac:dyDescent="0.25">
      <c r="A375" s="46">
        <v>43930.035821759258</v>
      </c>
      <c r="B375" s="46">
        <v>43931</v>
      </c>
      <c r="C375" s="92">
        <v>300</v>
      </c>
      <c r="D375" s="42"/>
      <c r="E375" s="47" t="s">
        <v>27</v>
      </c>
    </row>
    <row r="376" spans="1:5" s="49" customFormat="1" x14ac:dyDescent="0.25">
      <c r="A376" s="46">
        <v>43930.323969907404</v>
      </c>
      <c r="B376" s="46">
        <v>43931</v>
      </c>
      <c r="C376" s="92">
        <v>10000</v>
      </c>
      <c r="D376" s="42" t="s">
        <v>107</v>
      </c>
      <c r="E376" s="47" t="s">
        <v>27</v>
      </c>
    </row>
    <row r="377" spans="1:5" s="49" customFormat="1" x14ac:dyDescent="0.25">
      <c r="A377" s="46">
        <v>43930.441099537034</v>
      </c>
      <c r="B377" s="46">
        <v>43931</v>
      </c>
      <c r="C377" s="92">
        <v>300</v>
      </c>
      <c r="D377" s="42" t="s">
        <v>746</v>
      </c>
      <c r="E377" s="47" t="s">
        <v>27</v>
      </c>
    </row>
    <row r="378" spans="1:5" s="49" customFormat="1" x14ac:dyDescent="0.25">
      <c r="A378" s="46">
        <v>43930.480740740742</v>
      </c>
      <c r="B378" s="46">
        <v>43931</v>
      </c>
      <c r="C378" s="92">
        <v>500</v>
      </c>
      <c r="D378" s="42" t="s">
        <v>747</v>
      </c>
      <c r="E378" s="47" t="s">
        <v>27</v>
      </c>
    </row>
    <row r="379" spans="1:5" s="49" customFormat="1" x14ac:dyDescent="0.25">
      <c r="A379" s="46">
        <v>43930.481099537035</v>
      </c>
      <c r="B379" s="46">
        <v>43931</v>
      </c>
      <c r="C379" s="92">
        <v>30</v>
      </c>
      <c r="D379" s="42" t="s">
        <v>748</v>
      </c>
      <c r="E379" s="47" t="s">
        <v>27</v>
      </c>
    </row>
    <row r="380" spans="1:5" s="49" customFormat="1" x14ac:dyDescent="0.25">
      <c r="A380" s="46">
        <v>43930.486273148148</v>
      </c>
      <c r="B380" s="46">
        <v>43931</v>
      </c>
      <c r="C380" s="92">
        <v>500</v>
      </c>
      <c r="D380" s="42" t="s">
        <v>166</v>
      </c>
      <c r="E380" s="47" t="s">
        <v>27</v>
      </c>
    </row>
    <row r="381" spans="1:5" s="49" customFormat="1" x14ac:dyDescent="0.25">
      <c r="A381" s="46">
        <v>43930.50104166667</v>
      </c>
      <c r="B381" s="46">
        <v>43931</v>
      </c>
      <c r="C381" s="92">
        <v>300</v>
      </c>
      <c r="D381" s="42" t="s">
        <v>167</v>
      </c>
      <c r="E381" s="47" t="s">
        <v>27</v>
      </c>
    </row>
    <row r="382" spans="1:5" s="49" customFormat="1" x14ac:dyDescent="0.25">
      <c r="A382" s="46">
        <v>43930.521874999999</v>
      </c>
      <c r="B382" s="46">
        <v>43931</v>
      </c>
      <c r="C382" s="92">
        <v>200</v>
      </c>
      <c r="D382" s="42" t="s">
        <v>159</v>
      </c>
      <c r="E382" s="47" t="s">
        <v>27</v>
      </c>
    </row>
    <row r="383" spans="1:5" s="49" customFormat="1" x14ac:dyDescent="0.25">
      <c r="A383" s="46">
        <v>43930.540995370371</v>
      </c>
      <c r="B383" s="46">
        <v>43931</v>
      </c>
      <c r="C383" s="92">
        <v>500</v>
      </c>
      <c r="D383" s="42" t="s">
        <v>749</v>
      </c>
      <c r="E383" s="47" t="s">
        <v>27</v>
      </c>
    </row>
    <row r="384" spans="1:5" s="49" customFormat="1" x14ac:dyDescent="0.25">
      <c r="A384" s="46">
        <v>43930.557233796295</v>
      </c>
      <c r="B384" s="46">
        <v>43931</v>
      </c>
      <c r="C384" s="92">
        <v>200</v>
      </c>
      <c r="D384" s="42" t="s">
        <v>750</v>
      </c>
      <c r="E384" s="47" t="s">
        <v>27</v>
      </c>
    </row>
    <row r="385" spans="1:5" s="49" customFormat="1" x14ac:dyDescent="0.25">
      <c r="A385" s="46">
        <v>43930.65179398148</v>
      </c>
      <c r="B385" s="46">
        <v>43931</v>
      </c>
      <c r="C385" s="92">
        <v>500</v>
      </c>
      <c r="D385" s="42" t="s">
        <v>174</v>
      </c>
      <c r="E385" s="47" t="s">
        <v>27</v>
      </c>
    </row>
    <row r="386" spans="1:5" s="49" customFormat="1" x14ac:dyDescent="0.25">
      <c r="A386" s="46">
        <v>43930.681840277779</v>
      </c>
      <c r="B386" s="46">
        <v>43931</v>
      </c>
      <c r="C386" s="92">
        <v>500</v>
      </c>
      <c r="D386" s="42" t="s">
        <v>751</v>
      </c>
      <c r="E386" s="47" t="s">
        <v>27</v>
      </c>
    </row>
    <row r="387" spans="1:5" s="49" customFormat="1" x14ac:dyDescent="0.25">
      <c r="A387" s="46">
        <v>43930.722094907411</v>
      </c>
      <c r="B387" s="46">
        <v>43931</v>
      </c>
      <c r="C387" s="92">
        <v>100</v>
      </c>
      <c r="D387" s="42" t="s">
        <v>752</v>
      </c>
      <c r="E387" s="47" t="s">
        <v>59</v>
      </c>
    </row>
    <row r="388" spans="1:5" s="49" customFormat="1" x14ac:dyDescent="0.25">
      <c r="A388" s="46">
        <v>43930.73951388889</v>
      </c>
      <c r="B388" s="46">
        <v>43931</v>
      </c>
      <c r="C388" s="92">
        <v>1000</v>
      </c>
      <c r="D388" s="42" t="s">
        <v>219</v>
      </c>
      <c r="E388" s="47" t="s">
        <v>27</v>
      </c>
    </row>
    <row r="389" spans="1:5" s="49" customFormat="1" x14ac:dyDescent="0.25">
      <c r="A389" s="46">
        <v>43930.741435185184</v>
      </c>
      <c r="B389" s="46">
        <v>43931</v>
      </c>
      <c r="C389" s="92">
        <v>50</v>
      </c>
      <c r="D389" s="42" t="s">
        <v>168</v>
      </c>
      <c r="E389" s="47" t="s">
        <v>27</v>
      </c>
    </row>
    <row r="390" spans="1:5" s="49" customFormat="1" x14ac:dyDescent="0.25">
      <c r="A390" s="46">
        <v>43930.744641203702</v>
      </c>
      <c r="B390" s="46">
        <v>43931</v>
      </c>
      <c r="C390" s="92">
        <v>50</v>
      </c>
      <c r="D390" s="42" t="s">
        <v>753</v>
      </c>
      <c r="E390" s="47" t="s">
        <v>27</v>
      </c>
    </row>
    <row r="391" spans="1:5" s="49" customFormat="1" x14ac:dyDescent="0.25">
      <c r="A391" s="46">
        <v>43930.760057870371</v>
      </c>
      <c r="B391" s="46">
        <v>43931</v>
      </c>
      <c r="C391" s="92">
        <v>300</v>
      </c>
      <c r="D391" s="42" t="s">
        <v>169</v>
      </c>
      <c r="E391" s="47" t="s">
        <v>27</v>
      </c>
    </row>
    <row r="392" spans="1:5" s="49" customFormat="1" x14ac:dyDescent="0.25">
      <c r="A392" s="46">
        <v>43930.760416666664</v>
      </c>
      <c r="B392" s="46">
        <v>43931</v>
      </c>
      <c r="C392" s="92">
        <v>100</v>
      </c>
      <c r="D392" s="42" t="s">
        <v>754</v>
      </c>
      <c r="E392" s="47" t="s">
        <v>27</v>
      </c>
    </row>
    <row r="393" spans="1:5" s="49" customFormat="1" x14ac:dyDescent="0.25">
      <c r="A393" s="46">
        <v>43930.842418981483</v>
      </c>
      <c r="B393" s="46">
        <v>43931</v>
      </c>
      <c r="C393" s="92">
        <v>300</v>
      </c>
      <c r="D393" s="42" t="s">
        <v>755</v>
      </c>
      <c r="E393" s="47" t="s">
        <v>27</v>
      </c>
    </row>
    <row r="394" spans="1:5" s="49" customFormat="1" x14ac:dyDescent="0.25">
      <c r="A394" s="46">
        <v>43930.87096064815</v>
      </c>
      <c r="B394" s="46">
        <v>43931</v>
      </c>
      <c r="C394" s="92">
        <v>1000</v>
      </c>
      <c r="D394" s="42" t="s">
        <v>170</v>
      </c>
      <c r="E394" s="47" t="s">
        <v>27</v>
      </c>
    </row>
    <row r="395" spans="1:5" s="49" customFormat="1" x14ac:dyDescent="0.25">
      <c r="A395" s="46">
        <v>43930.903749999998</v>
      </c>
      <c r="B395" s="46">
        <v>43931</v>
      </c>
      <c r="C395" s="92">
        <v>1000</v>
      </c>
      <c r="D395" s="42" t="s">
        <v>132</v>
      </c>
      <c r="E395" s="47" t="s">
        <v>27</v>
      </c>
    </row>
    <row r="396" spans="1:5" s="49" customFormat="1" x14ac:dyDescent="0.25">
      <c r="A396" s="46">
        <v>43930.93712962963</v>
      </c>
      <c r="B396" s="46">
        <v>43931</v>
      </c>
      <c r="C396" s="92">
        <v>300</v>
      </c>
      <c r="D396" s="42" t="s">
        <v>173</v>
      </c>
      <c r="E396" s="47" t="s">
        <v>27</v>
      </c>
    </row>
    <row r="397" spans="1:5" s="49" customFormat="1" x14ac:dyDescent="0.25">
      <c r="A397" s="46">
        <v>43930.960960648146</v>
      </c>
      <c r="B397" s="46">
        <v>43931</v>
      </c>
      <c r="C397" s="92">
        <v>300</v>
      </c>
      <c r="D397" s="42" t="s">
        <v>182</v>
      </c>
      <c r="E397" s="47" t="s">
        <v>27</v>
      </c>
    </row>
    <row r="398" spans="1:5" s="49" customFormat="1" x14ac:dyDescent="0.25">
      <c r="A398" s="46">
        <v>43930.992928240739</v>
      </c>
      <c r="B398" s="46">
        <v>43931</v>
      </c>
      <c r="C398" s="92">
        <v>500</v>
      </c>
      <c r="D398" s="42"/>
      <c r="E398" s="47" t="s">
        <v>27</v>
      </c>
    </row>
    <row r="399" spans="1:5" s="49" customFormat="1" x14ac:dyDescent="0.25">
      <c r="A399" s="46">
        <v>43931.332511574074</v>
      </c>
      <c r="B399" s="46">
        <v>43934</v>
      </c>
      <c r="C399" s="92">
        <v>100</v>
      </c>
      <c r="D399" s="42"/>
      <c r="E399" s="47" t="s">
        <v>27</v>
      </c>
    </row>
    <row r="400" spans="1:5" s="49" customFormat="1" x14ac:dyDescent="0.25">
      <c r="A400" s="46">
        <v>43931.403599537036</v>
      </c>
      <c r="B400" s="46">
        <v>43934</v>
      </c>
      <c r="C400" s="92">
        <v>500</v>
      </c>
      <c r="D400" s="42" t="s">
        <v>756</v>
      </c>
      <c r="E400" s="47" t="s">
        <v>27</v>
      </c>
    </row>
    <row r="401" spans="1:5" s="49" customFormat="1" x14ac:dyDescent="0.25">
      <c r="A401" s="46">
        <v>43931.443344907406</v>
      </c>
      <c r="B401" s="46">
        <v>43934</v>
      </c>
      <c r="C401" s="92">
        <v>100</v>
      </c>
      <c r="D401" s="42" t="s">
        <v>757</v>
      </c>
      <c r="E401" s="47" t="s">
        <v>59</v>
      </c>
    </row>
    <row r="402" spans="1:5" s="49" customFormat="1" x14ac:dyDescent="0.25">
      <c r="A402" s="46">
        <v>43931.44494212963</v>
      </c>
      <c r="B402" s="46">
        <v>43934</v>
      </c>
      <c r="C402" s="92">
        <v>300</v>
      </c>
      <c r="D402" s="42" t="s">
        <v>758</v>
      </c>
      <c r="E402" s="47" t="s">
        <v>27</v>
      </c>
    </row>
    <row r="403" spans="1:5" s="49" customFormat="1" x14ac:dyDescent="0.25">
      <c r="A403" s="46">
        <v>43931.479178240741</v>
      </c>
      <c r="B403" s="46">
        <v>43934</v>
      </c>
      <c r="C403" s="92">
        <v>1000</v>
      </c>
      <c r="D403" s="42" t="s">
        <v>171</v>
      </c>
      <c r="E403" s="47" t="s">
        <v>27</v>
      </c>
    </row>
    <row r="404" spans="1:5" s="49" customFormat="1" x14ac:dyDescent="0.25">
      <c r="A404" s="46">
        <v>43931.513622685183</v>
      </c>
      <c r="B404" s="46">
        <v>43934</v>
      </c>
      <c r="C404" s="92">
        <v>200</v>
      </c>
      <c r="D404" s="42" t="s">
        <v>172</v>
      </c>
      <c r="E404" s="47" t="s">
        <v>27</v>
      </c>
    </row>
    <row r="405" spans="1:5" s="49" customFormat="1" x14ac:dyDescent="0.25">
      <c r="A405" s="46">
        <v>43931.530451388891</v>
      </c>
      <c r="B405" s="46">
        <v>43934</v>
      </c>
      <c r="C405" s="92">
        <v>1000</v>
      </c>
      <c r="D405" s="42" t="s">
        <v>759</v>
      </c>
      <c r="E405" s="47" t="s">
        <v>27</v>
      </c>
    </row>
    <row r="406" spans="1:5" s="49" customFormat="1" x14ac:dyDescent="0.25">
      <c r="A406" s="46">
        <v>43931.540995370371</v>
      </c>
      <c r="B406" s="46">
        <v>43934</v>
      </c>
      <c r="C406" s="92">
        <v>1000</v>
      </c>
      <c r="D406" s="42" t="s">
        <v>760</v>
      </c>
      <c r="E406" s="47" t="s">
        <v>27</v>
      </c>
    </row>
    <row r="407" spans="1:5" s="49" customFormat="1" x14ac:dyDescent="0.25">
      <c r="A407" s="46">
        <v>43931.564108796294</v>
      </c>
      <c r="B407" s="46">
        <v>43934</v>
      </c>
      <c r="C407" s="92">
        <v>250</v>
      </c>
      <c r="D407" s="42" t="s">
        <v>761</v>
      </c>
      <c r="E407" s="47" t="s">
        <v>27</v>
      </c>
    </row>
    <row r="408" spans="1:5" s="49" customFormat="1" x14ac:dyDescent="0.25">
      <c r="A408" s="46">
        <v>43931.57545138889</v>
      </c>
      <c r="B408" s="46">
        <v>43934</v>
      </c>
      <c r="C408" s="92">
        <v>1000</v>
      </c>
      <c r="D408" s="42" t="s">
        <v>762</v>
      </c>
      <c r="E408" s="47" t="s">
        <v>27</v>
      </c>
    </row>
    <row r="409" spans="1:5" s="49" customFormat="1" x14ac:dyDescent="0.25">
      <c r="A409" s="46">
        <v>43931.591261574074</v>
      </c>
      <c r="B409" s="46">
        <v>43934</v>
      </c>
      <c r="C409" s="92">
        <v>100</v>
      </c>
      <c r="D409" s="42" t="s">
        <v>173</v>
      </c>
      <c r="E409" s="47" t="s">
        <v>27</v>
      </c>
    </row>
    <row r="410" spans="1:5" s="49" customFormat="1" x14ac:dyDescent="0.25">
      <c r="A410" s="46">
        <v>43931.643564814818</v>
      </c>
      <c r="B410" s="46">
        <v>43934</v>
      </c>
      <c r="C410" s="92">
        <v>30000</v>
      </c>
      <c r="D410" s="42" t="s">
        <v>763</v>
      </c>
      <c r="E410" s="47" t="s">
        <v>27</v>
      </c>
    </row>
    <row r="411" spans="1:5" s="49" customFormat="1" x14ac:dyDescent="0.25">
      <c r="A411" s="46">
        <v>43931.645231481481</v>
      </c>
      <c r="B411" s="46">
        <v>43934</v>
      </c>
      <c r="C411" s="92">
        <v>500</v>
      </c>
      <c r="D411" s="42" t="s">
        <v>764</v>
      </c>
      <c r="E411" s="47" t="s">
        <v>27</v>
      </c>
    </row>
    <row r="412" spans="1:5" s="49" customFormat="1" x14ac:dyDescent="0.25">
      <c r="A412" s="46">
        <v>43931.666076388887</v>
      </c>
      <c r="B412" s="46">
        <v>43934</v>
      </c>
      <c r="C412" s="92">
        <v>2000</v>
      </c>
      <c r="D412" s="42" t="s">
        <v>125</v>
      </c>
      <c r="E412" s="47" t="s">
        <v>27</v>
      </c>
    </row>
    <row r="413" spans="1:5" s="49" customFormat="1" x14ac:dyDescent="0.25">
      <c r="A413" s="46">
        <v>43931.694363425922</v>
      </c>
      <c r="B413" s="46">
        <v>43934</v>
      </c>
      <c r="C413" s="92">
        <v>500</v>
      </c>
      <c r="D413" s="42" t="s">
        <v>175</v>
      </c>
      <c r="E413" s="47" t="s">
        <v>27</v>
      </c>
    </row>
    <row r="414" spans="1:5" s="49" customFormat="1" x14ac:dyDescent="0.25">
      <c r="A414" s="46">
        <v>43931.720601851855</v>
      </c>
      <c r="B414" s="46">
        <v>43934</v>
      </c>
      <c r="C414" s="92">
        <v>500</v>
      </c>
      <c r="D414" s="42" t="s">
        <v>765</v>
      </c>
      <c r="E414" s="47" t="s">
        <v>27</v>
      </c>
    </row>
    <row r="415" spans="1:5" s="49" customFormat="1" x14ac:dyDescent="0.25">
      <c r="A415" s="46">
        <v>43931.768611111111</v>
      </c>
      <c r="B415" s="46">
        <v>43934</v>
      </c>
      <c r="C415" s="92">
        <v>300</v>
      </c>
      <c r="D415" s="42" t="s">
        <v>322</v>
      </c>
      <c r="E415" s="47" t="s">
        <v>27</v>
      </c>
    </row>
    <row r="416" spans="1:5" s="49" customFormat="1" x14ac:dyDescent="0.25">
      <c r="A416" s="46">
        <v>43931.803437499999</v>
      </c>
      <c r="B416" s="46">
        <v>43934</v>
      </c>
      <c r="C416" s="92">
        <v>600</v>
      </c>
      <c r="D416" s="42" t="s">
        <v>63</v>
      </c>
      <c r="E416" s="47" t="s">
        <v>27</v>
      </c>
    </row>
    <row r="417" spans="1:5" s="49" customFormat="1" x14ac:dyDescent="0.25">
      <c r="A417" s="46">
        <v>43931.804293981484</v>
      </c>
      <c r="B417" s="46">
        <v>43934</v>
      </c>
      <c r="C417" s="92">
        <v>300</v>
      </c>
      <c r="D417" s="42" t="s">
        <v>67</v>
      </c>
      <c r="E417" s="47" t="s">
        <v>27</v>
      </c>
    </row>
    <row r="418" spans="1:5" s="49" customFormat="1" x14ac:dyDescent="0.25">
      <c r="A418" s="46">
        <v>43931.806273148148</v>
      </c>
      <c r="B418" s="46">
        <v>43934</v>
      </c>
      <c r="C418" s="92">
        <v>500</v>
      </c>
      <c r="D418" s="42" t="s">
        <v>177</v>
      </c>
      <c r="E418" s="47" t="s">
        <v>27</v>
      </c>
    </row>
    <row r="419" spans="1:5" s="49" customFormat="1" x14ac:dyDescent="0.25">
      <c r="A419" s="46">
        <v>43931.848194444443</v>
      </c>
      <c r="B419" s="46">
        <v>43934</v>
      </c>
      <c r="C419" s="92">
        <v>100</v>
      </c>
      <c r="D419" s="42" t="s">
        <v>178</v>
      </c>
      <c r="E419" s="47" t="s">
        <v>27</v>
      </c>
    </row>
    <row r="420" spans="1:5" s="49" customFormat="1" x14ac:dyDescent="0.25">
      <c r="A420" s="46">
        <v>43931.862743055557</v>
      </c>
      <c r="B420" s="46">
        <v>43934</v>
      </c>
      <c r="C420" s="92">
        <v>50</v>
      </c>
      <c r="D420" s="42" t="s">
        <v>179</v>
      </c>
      <c r="E420" s="47" t="s">
        <v>27</v>
      </c>
    </row>
    <row r="421" spans="1:5" s="49" customFormat="1" x14ac:dyDescent="0.25">
      <c r="A421" s="46">
        <v>43931.888611111113</v>
      </c>
      <c r="B421" s="46">
        <v>43934</v>
      </c>
      <c r="C421" s="92">
        <v>500</v>
      </c>
      <c r="D421" s="42"/>
      <c r="E421" s="47" t="s">
        <v>27</v>
      </c>
    </row>
    <row r="422" spans="1:5" s="49" customFormat="1" x14ac:dyDescent="0.25">
      <c r="A422" s="46">
        <v>43931.891238425924</v>
      </c>
      <c r="B422" s="46">
        <v>43934</v>
      </c>
      <c r="C422" s="92">
        <v>500</v>
      </c>
      <c r="D422" s="42" t="s">
        <v>180</v>
      </c>
      <c r="E422" s="47" t="s">
        <v>27</v>
      </c>
    </row>
    <row r="423" spans="1:5" s="49" customFormat="1" x14ac:dyDescent="0.25">
      <c r="A423" s="46">
        <v>43931.922025462962</v>
      </c>
      <c r="B423" s="46">
        <v>43934</v>
      </c>
      <c r="C423" s="92">
        <v>200</v>
      </c>
      <c r="D423" s="42" t="s">
        <v>181</v>
      </c>
      <c r="E423" s="47" t="s">
        <v>27</v>
      </c>
    </row>
    <row r="424" spans="1:5" s="49" customFormat="1" x14ac:dyDescent="0.25">
      <c r="A424" s="46">
        <v>43931.960405092592</v>
      </c>
      <c r="B424" s="46">
        <v>43934</v>
      </c>
      <c r="C424" s="92">
        <v>250</v>
      </c>
      <c r="D424" s="42" t="s">
        <v>176</v>
      </c>
      <c r="E424" s="47" t="s">
        <v>27</v>
      </c>
    </row>
    <row r="425" spans="1:5" s="49" customFormat="1" x14ac:dyDescent="0.25">
      <c r="A425" s="46">
        <v>43931.994097222225</v>
      </c>
      <c r="B425" s="46">
        <v>43934</v>
      </c>
      <c r="C425" s="92">
        <v>3000</v>
      </c>
      <c r="D425" s="42" t="s">
        <v>183</v>
      </c>
      <c r="E425" s="47" t="s">
        <v>27</v>
      </c>
    </row>
    <row r="426" spans="1:5" s="49" customFormat="1" x14ac:dyDescent="0.25">
      <c r="A426" s="46">
        <v>43931.996076388888</v>
      </c>
      <c r="B426" s="46">
        <v>43934</v>
      </c>
      <c r="C426" s="92">
        <v>500</v>
      </c>
      <c r="D426" s="42" t="s">
        <v>132</v>
      </c>
      <c r="E426" s="47" t="s">
        <v>27</v>
      </c>
    </row>
    <row r="427" spans="1:5" s="49" customFormat="1" x14ac:dyDescent="0.25">
      <c r="A427" s="46">
        <v>43932.376585648148</v>
      </c>
      <c r="B427" s="46">
        <v>43934</v>
      </c>
      <c r="C427" s="92">
        <v>2000</v>
      </c>
      <c r="D427" s="42" t="s">
        <v>766</v>
      </c>
      <c r="E427" s="47" t="s">
        <v>27</v>
      </c>
    </row>
    <row r="428" spans="1:5" s="49" customFormat="1" x14ac:dyDescent="0.25">
      <c r="A428" s="46">
        <v>43932.388206018521</v>
      </c>
      <c r="B428" s="46">
        <v>43934</v>
      </c>
      <c r="C428" s="92">
        <v>300</v>
      </c>
      <c r="D428" s="42" t="s">
        <v>767</v>
      </c>
      <c r="E428" s="47" t="s">
        <v>27</v>
      </c>
    </row>
    <row r="429" spans="1:5" s="49" customFormat="1" x14ac:dyDescent="0.25">
      <c r="A429" s="46">
        <v>43932.406354166669</v>
      </c>
      <c r="B429" s="46">
        <v>43934</v>
      </c>
      <c r="C429" s="92">
        <v>750</v>
      </c>
      <c r="D429" s="42" t="s">
        <v>184</v>
      </c>
      <c r="E429" s="47" t="s">
        <v>27</v>
      </c>
    </row>
    <row r="430" spans="1:5" s="49" customFormat="1" x14ac:dyDescent="0.25">
      <c r="A430" s="46">
        <v>43932.415023148147</v>
      </c>
      <c r="B430" s="46">
        <v>43934</v>
      </c>
      <c r="C430" s="92">
        <v>500</v>
      </c>
      <c r="D430" s="42" t="s">
        <v>768</v>
      </c>
      <c r="E430" s="47" t="s">
        <v>200</v>
      </c>
    </row>
    <row r="431" spans="1:5" s="49" customFormat="1" x14ac:dyDescent="0.25">
      <c r="A431" s="46">
        <v>43932.427916666667</v>
      </c>
      <c r="B431" s="46">
        <v>43934</v>
      </c>
      <c r="C431" s="92">
        <v>500</v>
      </c>
      <c r="D431" s="42" t="s">
        <v>769</v>
      </c>
      <c r="E431" s="47" t="s">
        <v>200</v>
      </c>
    </row>
    <row r="432" spans="1:5" s="49" customFormat="1" x14ac:dyDescent="0.25">
      <c r="A432" s="46">
        <v>43932.429722222223</v>
      </c>
      <c r="B432" s="46">
        <v>43934</v>
      </c>
      <c r="C432" s="92">
        <v>31</v>
      </c>
      <c r="D432" s="42" t="s">
        <v>770</v>
      </c>
      <c r="E432" s="47" t="s">
        <v>200</v>
      </c>
    </row>
    <row r="433" spans="1:5" s="49" customFormat="1" x14ac:dyDescent="0.25">
      <c r="A433" s="46">
        <v>43932.430636574078</v>
      </c>
      <c r="B433" s="46">
        <v>43934</v>
      </c>
      <c r="C433" s="92">
        <v>700</v>
      </c>
      <c r="D433" s="42" t="s">
        <v>770</v>
      </c>
      <c r="E433" s="47" t="s">
        <v>200</v>
      </c>
    </row>
    <row r="434" spans="1:5" s="49" customFormat="1" x14ac:dyDescent="0.25">
      <c r="A434" s="46">
        <v>43932.431041666663</v>
      </c>
      <c r="B434" s="46">
        <v>43934</v>
      </c>
      <c r="C434" s="92">
        <v>100</v>
      </c>
      <c r="D434" s="42" t="s">
        <v>771</v>
      </c>
      <c r="E434" s="47" t="s">
        <v>200</v>
      </c>
    </row>
    <row r="435" spans="1:5" s="49" customFormat="1" x14ac:dyDescent="0.25">
      <c r="A435" s="46">
        <v>43932.436157407406</v>
      </c>
      <c r="B435" s="46">
        <v>43934</v>
      </c>
      <c r="C435" s="92">
        <v>150</v>
      </c>
      <c r="D435" s="42" t="s">
        <v>772</v>
      </c>
      <c r="E435" s="47" t="s">
        <v>27</v>
      </c>
    </row>
    <row r="436" spans="1:5" s="49" customFormat="1" x14ac:dyDescent="0.25">
      <c r="A436" s="46">
        <v>43932.449166666665</v>
      </c>
      <c r="B436" s="46">
        <v>43934</v>
      </c>
      <c r="C436" s="92">
        <v>1000</v>
      </c>
      <c r="D436" s="42" t="s">
        <v>773</v>
      </c>
      <c r="E436" s="47" t="s">
        <v>200</v>
      </c>
    </row>
    <row r="437" spans="1:5" s="49" customFormat="1" x14ac:dyDescent="0.25">
      <c r="A437" s="46">
        <v>43932.449942129628</v>
      </c>
      <c r="B437" s="46">
        <v>43934</v>
      </c>
      <c r="C437" s="92">
        <v>1000</v>
      </c>
      <c r="D437" s="42" t="s">
        <v>774</v>
      </c>
      <c r="E437" s="47" t="s">
        <v>27</v>
      </c>
    </row>
    <row r="438" spans="1:5" s="49" customFormat="1" x14ac:dyDescent="0.25">
      <c r="A438" s="46">
        <v>43932.465358796297</v>
      </c>
      <c r="B438" s="46">
        <v>43934</v>
      </c>
      <c r="C438" s="92">
        <v>100</v>
      </c>
      <c r="D438" s="42" t="s">
        <v>185</v>
      </c>
      <c r="E438" s="47" t="s">
        <v>27</v>
      </c>
    </row>
    <row r="439" spans="1:5" s="49" customFormat="1" x14ac:dyDescent="0.25">
      <c r="A439" s="46">
        <v>43932.501562500001</v>
      </c>
      <c r="B439" s="46">
        <v>43934</v>
      </c>
      <c r="C439" s="92">
        <v>500</v>
      </c>
      <c r="D439" s="42" t="s">
        <v>186</v>
      </c>
      <c r="E439" s="47" t="s">
        <v>27</v>
      </c>
    </row>
    <row r="440" spans="1:5" s="49" customFormat="1" x14ac:dyDescent="0.25">
      <c r="A440" s="46">
        <v>43932.517129629632</v>
      </c>
      <c r="B440" s="46">
        <v>43934</v>
      </c>
      <c r="C440" s="92">
        <v>1000</v>
      </c>
      <c r="D440" s="42" t="s">
        <v>775</v>
      </c>
      <c r="E440" s="47" t="s">
        <v>27</v>
      </c>
    </row>
    <row r="441" spans="1:5" s="49" customFormat="1" x14ac:dyDescent="0.25">
      <c r="A441" s="46">
        <v>43932.524282407408</v>
      </c>
      <c r="B441" s="46">
        <v>43934</v>
      </c>
      <c r="C441" s="92">
        <v>1000</v>
      </c>
      <c r="D441" s="42" t="s">
        <v>776</v>
      </c>
      <c r="E441" s="47" t="s">
        <v>59</v>
      </c>
    </row>
    <row r="442" spans="1:5" s="49" customFormat="1" x14ac:dyDescent="0.25">
      <c r="A442" s="46">
        <v>43932.550740740742</v>
      </c>
      <c r="B442" s="46">
        <v>43934</v>
      </c>
      <c r="C442" s="92">
        <v>800</v>
      </c>
      <c r="D442" s="42" t="s">
        <v>189</v>
      </c>
      <c r="E442" s="47" t="s">
        <v>27</v>
      </c>
    </row>
    <row r="443" spans="1:5" s="49" customFormat="1" x14ac:dyDescent="0.25">
      <c r="A443" s="46">
        <v>43932.57203703704</v>
      </c>
      <c r="B443" s="46">
        <v>43934</v>
      </c>
      <c r="C443" s="92">
        <v>2000</v>
      </c>
      <c r="D443" s="42" t="s">
        <v>105</v>
      </c>
      <c r="E443" s="47" t="s">
        <v>27</v>
      </c>
    </row>
    <row r="444" spans="1:5" s="49" customFormat="1" x14ac:dyDescent="0.25">
      <c r="A444" s="46">
        <v>43932.576284722221</v>
      </c>
      <c r="B444" s="46">
        <v>43934</v>
      </c>
      <c r="C444" s="92">
        <v>200</v>
      </c>
      <c r="D444" s="42"/>
      <c r="E444" s="47" t="s">
        <v>27</v>
      </c>
    </row>
    <row r="445" spans="1:5" s="49" customFormat="1" x14ac:dyDescent="0.25">
      <c r="A445" s="46">
        <v>43932.578252314815</v>
      </c>
      <c r="B445" s="46">
        <v>43934</v>
      </c>
      <c r="C445" s="92">
        <v>300</v>
      </c>
      <c r="D445" s="42" t="s">
        <v>777</v>
      </c>
      <c r="E445" s="47" t="s">
        <v>27</v>
      </c>
    </row>
    <row r="446" spans="1:5" s="49" customFormat="1" x14ac:dyDescent="0.25">
      <c r="A446" s="46">
        <v>43932.581493055557</v>
      </c>
      <c r="B446" s="46">
        <v>43934</v>
      </c>
      <c r="C446" s="92">
        <v>200</v>
      </c>
      <c r="D446" s="42" t="s">
        <v>778</v>
      </c>
      <c r="E446" s="47" t="s">
        <v>27</v>
      </c>
    </row>
    <row r="447" spans="1:5" s="49" customFormat="1" x14ac:dyDescent="0.25">
      <c r="A447" s="46">
        <v>43932.597557870373</v>
      </c>
      <c r="B447" s="46">
        <v>43934</v>
      </c>
      <c r="C447" s="92">
        <v>1000</v>
      </c>
      <c r="D447" s="42" t="s">
        <v>779</v>
      </c>
      <c r="E447" s="47" t="s">
        <v>27</v>
      </c>
    </row>
    <row r="448" spans="1:5" s="49" customFormat="1" x14ac:dyDescent="0.25">
      <c r="A448" s="46">
        <v>43932.60019675926</v>
      </c>
      <c r="B448" s="46">
        <v>43934</v>
      </c>
      <c r="C448" s="92">
        <v>500</v>
      </c>
      <c r="D448" s="42" t="s">
        <v>780</v>
      </c>
      <c r="E448" s="47" t="s">
        <v>200</v>
      </c>
    </row>
    <row r="449" spans="1:5" s="49" customFormat="1" x14ac:dyDescent="0.25">
      <c r="A449" s="46">
        <v>43932.606365740743</v>
      </c>
      <c r="B449" s="46">
        <v>43934</v>
      </c>
      <c r="C449" s="92">
        <v>2000</v>
      </c>
      <c r="D449" s="42" t="s">
        <v>781</v>
      </c>
      <c r="E449" s="47" t="s">
        <v>27</v>
      </c>
    </row>
    <row r="450" spans="1:5" s="49" customFormat="1" x14ac:dyDescent="0.25">
      <c r="A450" s="46">
        <v>43932.60796296296</v>
      </c>
      <c r="B450" s="46">
        <v>43934</v>
      </c>
      <c r="C450" s="92">
        <v>300</v>
      </c>
      <c r="D450" s="42" t="s">
        <v>782</v>
      </c>
      <c r="E450" s="47" t="s">
        <v>200</v>
      </c>
    </row>
    <row r="451" spans="1:5" s="49" customFormat="1" x14ac:dyDescent="0.25">
      <c r="A451" s="46">
        <v>43932.608368055553</v>
      </c>
      <c r="B451" s="46">
        <v>43934</v>
      </c>
      <c r="C451" s="92">
        <v>500</v>
      </c>
      <c r="D451" s="42"/>
      <c r="E451" s="47" t="s">
        <v>27</v>
      </c>
    </row>
    <row r="452" spans="1:5" s="49" customFormat="1" x14ac:dyDescent="0.25">
      <c r="A452" s="46">
        <v>43932.610925925925</v>
      </c>
      <c r="B452" s="46">
        <v>43934</v>
      </c>
      <c r="C452" s="92">
        <v>5000</v>
      </c>
      <c r="D452" s="42" t="s">
        <v>783</v>
      </c>
      <c r="E452" s="47" t="s">
        <v>27</v>
      </c>
    </row>
    <row r="453" spans="1:5" s="49" customFormat="1" x14ac:dyDescent="0.25">
      <c r="A453" s="46">
        <v>43932.615057870367</v>
      </c>
      <c r="B453" s="46">
        <v>43934</v>
      </c>
      <c r="C453" s="92">
        <v>3000</v>
      </c>
      <c r="D453" s="42" t="s">
        <v>783</v>
      </c>
      <c r="E453" s="47" t="s">
        <v>27</v>
      </c>
    </row>
    <row r="454" spans="1:5" s="49" customFormat="1" x14ac:dyDescent="0.25">
      <c r="A454" s="46">
        <v>43932.655081018522</v>
      </c>
      <c r="B454" s="46">
        <v>43934</v>
      </c>
      <c r="C454" s="92">
        <v>1000</v>
      </c>
      <c r="D454" s="42" t="s">
        <v>784</v>
      </c>
      <c r="E454" s="47" t="s">
        <v>27</v>
      </c>
    </row>
    <row r="455" spans="1:5" s="49" customFormat="1" x14ac:dyDescent="0.25">
      <c r="A455" s="46">
        <v>43932.711736111109</v>
      </c>
      <c r="B455" s="46">
        <v>43934</v>
      </c>
      <c r="C455" s="92">
        <v>500</v>
      </c>
      <c r="D455" s="42" t="s">
        <v>785</v>
      </c>
      <c r="E455" s="47" t="s">
        <v>27</v>
      </c>
    </row>
    <row r="456" spans="1:5" s="49" customFormat="1" x14ac:dyDescent="0.25">
      <c r="A456" s="46">
        <v>43932.721851851849</v>
      </c>
      <c r="B456" s="46">
        <v>43934</v>
      </c>
      <c r="C456" s="92">
        <v>1000</v>
      </c>
      <c r="D456" s="42" t="s">
        <v>141</v>
      </c>
      <c r="E456" s="47" t="s">
        <v>27</v>
      </c>
    </row>
    <row r="457" spans="1:5" s="49" customFormat="1" x14ac:dyDescent="0.25">
      <c r="A457" s="46">
        <v>43932.755729166667</v>
      </c>
      <c r="B457" s="46">
        <v>43934</v>
      </c>
      <c r="C457" s="92">
        <v>300</v>
      </c>
      <c r="D457" s="42" t="s">
        <v>786</v>
      </c>
      <c r="E457" s="47" t="s">
        <v>200</v>
      </c>
    </row>
    <row r="458" spans="1:5" s="49" customFormat="1" x14ac:dyDescent="0.25">
      <c r="A458" s="46">
        <v>43932.790578703702</v>
      </c>
      <c r="B458" s="46">
        <v>43934</v>
      </c>
      <c r="C458" s="92">
        <v>200</v>
      </c>
      <c r="D458" s="42" t="s">
        <v>787</v>
      </c>
      <c r="E458" s="47" t="s">
        <v>27</v>
      </c>
    </row>
    <row r="459" spans="1:5" s="49" customFormat="1" x14ac:dyDescent="0.25">
      <c r="A459" s="46">
        <v>43932.820289351854</v>
      </c>
      <c r="B459" s="46">
        <v>43934</v>
      </c>
      <c r="C459" s="92">
        <v>100</v>
      </c>
      <c r="D459" s="42" t="s">
        <v>788</v>
      </c>
      <c r="E459" s="47" t="s">
        <v>27</v>
      </c>
    </row>
    <row r="460" spans="1:5" s="49" customFormat="1" x14ac:dyDescent="0.25">
      <c r="A460" s="46">
        <v>43932.820347222223</v>
      </c>
      <c r="B460" s="46">
        <v>43934</v>
      </c>
      <c r="C460" s="92">
        <v>300</v>
      </c>
      <c r="D460" s="42" t="s">
        <v>789</v>
      </c>
      <c r="E460" s="47" t="s">
        <v>27</v>
      </c>
    </row>
    <row r="461" spans="1:5" s="49" customFormat="1" x14ac:dyDescent="0.25">
      <c r="A461" s="46">
        <v>43932.822824074072</v>
      </c>
      <c r="B461" s="46">
        <v>43934</v>
      </c>
      <c r="C461" s="92">
        <v>1000</v>
      </c>
      <c r="D461" s="42" t="s">
        <v>190</v>
      </c>
      <c r="E461" s="47" t="s">
        <v>27</v>
      </c>
    </row>
    <row r="462" spans="1:5" s="49" customFormat="1" x14ac:dyDescent="0.25">
      <c r="A462" s="46">
        <v>43932.855231481481</v>
      </c>
      <c r="B462" s="46">
        <v>43934</v>
      </c>
      <c r="C462" s="92">
        <v>500</v>
      </c>
      <c r="D462" s="42"/>
      <c r="E462" s="47" t="s">
        <v>27</v>
      </c>
    </row>
    <row r="463" spans="1:5" s="49" customFormat="1" x14ac:dyDescent="0.25">
      <c r="A463" s="46">
        <v>43932.86010416667</v>
      </c>
      <c r="B463" s="46">
        <v>43934</v>
      </c>
      <c r="C463" s="92">
        <v>600</v>
      </c>
      <c r="D463" s="42" t="s">
        <v>790</v>
      </c>
      <c r="E463" s="47" t="s">
        <v>27</v>
      </c>
    </row>
    <row r="464" spans="1:5" s="49" customFormat="1" x14ac:dyDescent="0.25">
      <c r="A464" s="46">
        <v>43932.869583333333</v>
      </c>
      <c r="B464" s="46">
        <v>43934</v>
      </c>
      <c r="C464" s="92">
        <v>207</v>
      </c>
      <c r="D464" s="42" t="s">
        <v>791</v>
      </c>
      <c r="E464" s="47" t="s">
        <v>27</v>
      </c>
    </row>
    <row r="465" spans="1:5" s="49" customFormat="1" x14ac:dyDescent="0.25">
      <c r="A465" s="46">
        <v>43932.876527777778</v>
      </c>
      <c r="B465" s="46">
        <v>43934</v>
      </c>
      <c r="C465" s="92">
        <v>120</v>
      </c>
      <c r="D465" s="42" t="s">
        <v>791</v>
      </c>
      <c r="E465" s="47" t="s">
        <v>27</v>
      </c>
    </row>
    <row r="466" spans="1:5" s="49" customFormat="1" x14ac:dyDescent="0.25">
      <c r="A466" s="46">
        <v>43932.88925925926</v>
      </c>
      <c r="B466" s="46">
        <v>43934</v>
      </c>
      <c r="C466" s="92">
        <v>300</v>
      </c>
      <c r="D466" s="42" t="s">
        <v>792</v>
      </c>
      <c r="E466" s="47" t="s">
        <v>27</v>
      </c>
    </row>
    <row r="467" spans="1:5" s="49" customFormat="1" x14ac:dyDescent="0.25">
      <c r="A467" s="46">
        <v>43932.898275462961</v>
      </c>
      <c r="B467" s="46">
        <v>43934</v>
      </c>
      <c r="C467" s="92">
        <v>200</v>
      </c>
      <c r="D467" s="42" t="s">
        <v>793</v>
      </c>
      <c r="E467" s="47" t="s">
        <v>27</v>
      </c>
    </row>
    <row r="468" spans="1:5" s="49" customFormat="1" x14ac:dyDescent="0.25">
      <c r="A468" s="46">
        <v>43932.926030092596</v>
      </c>
      <c r="B468" s="46">
        <v>43934</v>
      </c>
      <c r="C468" s="92">
        <v>1000</v>
      </c>
      <c r="D468" s="42" t="s">
        <v>640</v>
      </c>
      <c r="E468" s="47" t="s">
        <v>27</v>
      </c>
    </row>
    <row r="469" spans="1:5" s="49" customFormat="1" x14ac:dyDescent="0.25">
      <c r="A469" s="46">
        <v>43932.934166666666</v>
      </c>
      <c r="B469" s="46">
        <v>43934</v>
      </c>
      <c r="C469" s="92">
        <v>100</v>
      </c>
      <c r="D469" s="42" t="s">
        <v>196</v>
      </c>
      <c r="E469" s="47" t="s">
        <v>27</v>
      </c>
    </row>
    <row r="470" spans="1:5" s="49" customFormat="1" x14ac:dyDescent="0.25">
      <c r="A470" s="46">
        <v>43932.943055555559</v>
      </c>
      <c r="B470" s="46">
        <v>43934</v>
      </c>
      <c r="C470" s="92">
        <v>1500</v>
      </c>
      <c r="D470" s="42" t="s">
        <v>794</v>
      </c>
      <c r="E470" s="47" t="s">
        <v>27</v>
      </c>
    </row>
    <row r="471" spans="1:5" s="49" customFormat="1" x14ac:dyDescent="0.25">
      <c r="A471" s="46">
        <v>43933.030405092592</v>
      </c>
      <c r="B471" s="46">
        <v>43934</v>
      </c>
      <c r="C471" s="92">
        <v>500</v>
      </c>
      <c r="D471" s="42" t="s">
        <v>191</v>
      </c>
      <c r="E471" s="47" t="s">
        <v>27</v>
      </c>
    </row>
    <row r="472" spans="1:5" s="49" customFormat="1" x14ac:dyDescent="0.25">
      <c r="A472" s="46">
        <v>43933.055405092593</v>
      </c>
      <c r="B472" s="46">
        <v>43934</v>
      </c>
      <c r="C472" s="92">
        <v>785</v>
      </c>
      <c r="D472" s="42" t="s">
        <v>795</v>
      </c>
      <c r="E472" s="47" t="s">
        <v>27</v>
      </c>
    </row>
    <row r="473" spans="1:5" s="49" customFormat="1" x14ac:dyDescent="0.25">
      <c r="A473" s="46">
        <v>43933.279652777775</v>
      </c>
      <c r="B473" s="46">
        <v>43934</v>
      </c>
      <c r="C473" s="92">
        <v>200</v>
      </c>
      <c r="D473" s="42" t="s">
        <v>192</v>
      </c>
      <c r="E473" s="47" t="s">
        <v>27</v>
      </c>
    </row>
    <row r="474" spans="1:5" s="49" customFormat="1" x14ac:dyDescent="0.25">
      <c r="A474" s="46">
        <v>43933.313136574077</v>
      </c>
      <c r="B474" s="46">
        <v>43934</v>
      </c>
      <c r="C474" s="92">
        <v>300</v>
      </c>
      <c r="D474" s="42" t="s">
        <v>796</v>
      </c>
      <c r="E474" s="47" t="s">
        <v>27</v>
      </c>
    </row>
    <row r="475" spans="1:5" s="49" customFormat="1" x14ac:dyDescent="0.25">
      <c r="A475" s="46">
        <v>43933.431261574071</v>
      </c>
      <c r="B475" s="46">
        <v>43934</v>
      </c>
      <c r="C475" s="92">
        <v>300</v>
      </c>
      <c r="D475" s="42" t="s">
        <v>193</v>
      </c>
      <c r="E475" s="47" t="s">
        <v>27</v>
      </c>
    </row>
    <row r="476" spans="1:5" s="49" customFormat="1" x14ac:dyDescent="0.25">
      <c r="A476" s="46">
        <v>43933.449166666665</v>
      </c>
      <c r="B476" s="46">
        <v>43934</v>
      </c>
      <c r="C476" s="92">
        <v>270</v>
      </c>
      <c r="D476" s="42" t="s">
        <v>153</v>
      </c>
      <c r="E476" s="47" t="s">
        <v>27</v>
      </c>
    </row>
    <row r="477" spans="1:5" s="49" customFormat="1" x14ac:dyDescent="0.25">
      <c r="A477" s="46">
        <v>43933.454571759263</v>
      </c>
      <c r="B477" s="46">
        <v>43934</v>
      </c>
      <c r="C477" s="92">
        <v>200</v>
      </c>
      <c r="D477" s="42" t="s">
        <v>797</v>
      </c>
      <c r="E477" s="47" t="s">
        <v>27</v>
      </c>
    </row>
    <row r="478" spans="1:5" s="49" customFormat="1" x14ac:dyDescent="0.25">
      <c r="A478" s="46">
        <v>43933.477326388886</v>
      </c>
      <c r="B478" s="46">
        <v>43934</v>
      </c>
      <c r="C478" s="92">
        <v>200</v>
      </c>
      <c r="D478" s="42" t="s">
        <v>194</v>
      </c>
      <c r="E478" s="47" t="s">
        <v>27</v>
      </c>
    </row>
    <row r="479" spans="1:5" s="49" customFormat="1" x14ac:dyDescent="0.25">
      <c r="A479" s="46">
        <v>43933.493020833332</v>
      </c>
      <c r="B479" s="46">
        <v>43934</v>
      </c>
      <c r="C479" s="92">
        <v>1000</v>
      </c>
      <c r="D479" s="42" t="s">
        <v>798</v>
      </c>
      <c r="E479" s="47" t="s">
        <v>27</v>
      </c>
    </row>
    <row r="480" spans="1:5" s="49" customFormat="1" x14ac:dyDescent="0.25">
      <c r="A480" s="46">
        <v>43933.550949074073</v>
      </c>
      <c r="B480" s="46">
        <v>43934</v>
      </c>
      <c r="C480" s="92">
        <v>1000</v>
      </c>
      <c r="D480" s="42" t="s">
        <v>799</v>
      </c>
      <c r="E480" s="47" t="s">
        <v>200</v>
      </c>
    </row>
    <row r="481" spans="1:5" s="49" customFormat="1" x14ac:dyDescent="0.25">
      <c r="A481" s="46">
        <v>43933.55678240741</v>
      </c>
      <c r="B481" s="46">
        <v>43934</v>
      </c>
      <c r="C481" s="92">
        <v>100</v>
      </c>
      <c r="D481" s="42" t="s">
        <v>800</v>
      </c>
      <c r="E481" s="47" t="s">
        <v>27</v>
      </c>
    </row>
    <row r="482" spans="1:5" s="49" customFormat="1" x14ac:dyDescent="0.25">
      <c r="A482" s="46">
        <v>43933.583564814813</v>
      </c>
      <c r="B482" s="46">
        <v>43934</v>
      </c>
      <c r="C482" s="92">
        <v>500</v>
      </c>
      <c r="D482" s="42" t="s">
        <v>801</v>
      </c>
      <c r="E482" s="47" t="s">
        <v>27</v>
      </c>
    </row>
    <row r="483" spans="1:5" s="49" customFormat="1" x14ac:dyDescent="0.25">
      <c r="A483" s="46">
        <v>43933.62195601852</v>
      </c>
      <c r="B483" s="46">
        <v>43934</v>
      </c>
      <c r="C483" s="92">
        <v>100</v>
      </c>
      <c r="D483" s="42" t="s">
        <v>195</v>
      </c>
      <c r="E483" s="47" t="s">
        <v>27</v>
      </c>
    </row>
    <row r="484" spans="1:5" s="49" customFormat="1" x14ac:dyDescent="0.25">
      <c r="A484" s="46">
        <v>43933.62604166667</v>
      </c>
      <c r="B484" s="46">
        <v>43934</v>
      </c>
      <c r="C484" s="92">
        <v>300</v>
      </c>
      <c r="D484" s="42" t="s">
        <v>802</v>
      </c>
      <c r="E484" s="47" t="s">
        <v>27</v>
      </c>
    </row>
    <row r="485" spans="1:5" s="49" customFormat="1" x14ac:dyDescent="0.25">
      <c r="A485" s="46">
        <v>43933.658194444448</v>
      </c>
      <c r="B485" s="46">
        <v>43934</v>
      </c>
      <c r="C485" s="92">
        <v>100</v>
      </c>
      <c r="D485" s="42" t="s">
        <v>803</v>
      </c>
      <c r="E485" s="47" t="s">
        <v>27</v>
      </c>
    </row>
    <row r="486" spans="1:5" s="49" customFormat="1" x14ac:dyDescent="0.25">
      <c r="A486" s="46">
        <v>43933.663217592592</v>
      </c>
      <c r="B486" s="46">
        <v>43934</v>
      </c>
      <c r="C486" s="92">
        <v>1000</v>
      </c>
      <c r="D486" s="42" t="s">
        <v>804</v>
      </c>
      <c r="E486" s="47" t="s">
        <v>27</v>
      </c>
    </row>
    <row r="487" spans="1:5" s="49" customFormat="1" x14ac:dyDescent="0.25">
      <c r="A487" s="46">
        <v>43933.665798611109</v>
      </c>
      <c r="B487" s="46">
        <v>43934</v>
      </c>
      <c r="C487" s="92">
        <v>500</v>
      </c>
      <c r="D487" s="42" t="s">
        <v>805</v>
      </c>
      <c r="E487" s="47" t="s">
        <v>27</v>
      </c>
    </row>
    <row r="488" spans="1:5" s="49" customFormat="1" x14ac:dyDescent="0.25">
      <c r="A488" s="46">
        <v>43933.792581018519</v>
      </c>
      <c r="B488" s="46">
        <v>43934</v>
      </c>
      <c r="C488" s="92">
        <v>200</v>
      </c>
      <c r="D488" s="42" t="s">
        <v>201</v>
      </c>
      <c r="E488" s="47" t="s">
        <v>27</v>
      </c>
    </row>
    <row r="489" spans="1:5" s="49" customFormat="1" x14ac:dyDescent="0.25">
      <c r="A489" s="46">
        <v>43933.805312500001</v>
      </c>
      <c r="B489" s="46">
        <v>43934</v>
      </c>
      <c r="C489" s="92">
        <v>500</v>
      </c>
      <c r="D489" s="42" t="s">
        <v>799</v>
      </c>
      <c r="E489" s="47" t="s">
        <v>27</v>
      </c>
    </row>
    <row r="490" spans="1:5" s="49" customFormat="1" x14ac:dyDescent="0.25">
      <c r="A490" s="46">
        <v>43933.807569444441</v>
      </c>
      <c r="B490" s="46">
        <v>43934</v>
      </c>
      <c r="C490" s="92">
        <v>5000</v>
      </c>
      <c r="D490" s="42" t="s">
        <v>806</v>
      </c>
      <c r="E490" s="47" t="s">
        <v>27</v>
      </c>
    </row>
    <row r="491" spans="1:5" s="49" customFormat="1" x14ac:dyDescent="0.25">
      <c r="A491" s="46">
        <v>43933.808368055557</v>
      </c>
      <c r="B491" s="46">
        <v>43934</v>
      </c>
      <c r="C491" s="92">
        <v>1500</v>
      </c>
      <c r="D491" s="42" t="s">
        <v>807</v>
      </c>
      <c r="E491" s="47" t="s">
        <v>27</v>
      </c>
    </row>
    <row r="492" spans="1:5" s="49" customFormat="1" x14ac:dyDescent="0.25">
      <c r="A492" s="46">
        <v>43933.843634259261</v>
      </c>
      <c r="B492" s="46">
        <v>43934</v>
      </c>
      <c r="C492" s="92">
        <v>30000</v>
      </c>
      <c r="D492" s="42" t="s">
        <v>808</v>
      </c>
      <c r="E492" s="47" t="s">
        <v>27</v>
      </c>
    </row>
    <row r="493" spans="1:5" s="49" customFormat="1" x14ac:dyDescent="0.25">
      <c r="A493" s="46">
        <v>43933.861134259256</v>
      </c>
      <c r="B493" s="46">
        <v>43934</v>
      </c>
      <c r="C493" s="92">
        <v>1000</v>
      </c>
      <c r="D493" s="42" t="s">
        <v>809</v>
      </c>
      <c r="E493" s="47" t="s">
        <v>27</v>
      </c>
    </row>
    <row r="494" spans="1:5" s="49" customFormat="1" x14ac:dyDescent="0.25">
      <c r="A494" s="46">
        <v>43933.881307870368</v>
      </c>
      <c r="B494" s="46">
        <v>43934</v>
      </c>
      <c r="C494" s="92">
        <v>500</v>
      </c>
      <c r="D494" s="42" t="s">
        <v>810</v>
      </c>
      <c r="E494" s="47" t="s">
        <v>27</v>
      </c>
    </row>
    <row r="495" spans="1:5" s="49" customFormat="1" x14ac:dyDescent="0.25">
      <c r="A495" s="46">
        <v>43933.975752314815</v>
      </c>
      <c r="B495" s="46">
        <v>43934</v>
      </c>
      <c r="C495" s="92">
        <v>300</v>
      </c>
      <c r="D495" s="42" t="s">
        <v>197</v>
      </c>
      <c r="E495" s="47" t="s">
        <v>27</v>
      </c>
    </row>
    <row r="496" spans="1:5" s="49" customFormat="1" x14ac:dyDescent="0.25">
      <c r="A496" s="46">
        <v>43934.047905092593</v>
      </c>
      <c r="B496" s="46">
        <v>43935</v>
      </c>
      <c r="C496" s="92">
        <v>500</v>
      </c>
      <c r="D496" s="42" t="s">
        <v>811</v>
      </c>
      <c r="E496" s="47" t="s">
        <v>27</v>
      </c>
    </row>
    <row r="497" spans="1:5" s="49" customFormat="1" x14ac:dyDescent="0.25">
      <c r="A497" s="46">
        <v>43934.369097222225</v>
      </c>
      <c r="B497" s="46">
        <v>43935</v>
      </c>
      <c r="C497" s="92">
        <v>50</v>
      </c>
      <c r="D497" s="42" t="s">
        <v>812</v>
      </c>
      <c r="E497" s="47" t="s">
        <v>27</v>
      </c>
    </row>
    <row r="498" spans="1:5" s="49" customFormat="1" x14ac:dyDescent="0.25">
      <c r="A498" s="46">
        <v>43934.370173611111</v>
      </c>
      <c r="B498" s="46">
        <v>43935</v>
      </c>
      <c r="C498" s="92">
        <v>100</v>
      </c>
      <c r="D498" s="42" t="s">
        <v>813</v>
      </c>
      <c r="E498" s="47" t="s">
        <v>27</v>
      </c>
    </row>
    <row r="499" spans="1:5" s="49" customFormat="1" x14ac:dyDescent="0.25">
      <c r="A499" s="46">
        <v>43934.445405092592</v>
      </c>
      <c r="B499" s="46">
        <v>43935</v>
      </c>
      <c r="C499" s="92">
        <v>5000</v>
      </c>
      <c r="D499" s="42" t="s">
        <v>198</v>
      </c>
      <c r="E499" s="47" t="s">
        <v>27</v>
      </c>
    </row>
    <row r="500" spans="1:5" s="49" customFormat="1" x14ac:dyDescent="0.25">
      <c r="A500" s="46">
        <v>43934.461770833332</v>
      </c>
      <c r="B500" s="46">
        <v>43935</v>
      </c>
      <c r="C500" s="92">
        <v>500</v>
      </c>
      <c r="D500" s="42" t="s">
        <v>814</v>
      </c>
      <c r="E500" s="47" t="s">
        <v>200</v>
      </c>
    </row>
    <row r="501" spans="1:5" s="49" customFormat="1" x14ac:dyDescent="0.25">
      <c r="A501" s="46">
        <v>43934.494317129633</v>
      </c>
      <c r="B501" s="46">
        <v>43935</v>
      </c>
      <c r="C501" s="92">
        <v>100</v>
      </c>
      <c r="D501" s="42" t="s">
        <v>199</v>
      </c>
      <c r="E501" s="47" t="s">
        <v>200</v>
      </c>
    </row>
    <row r="502" spans="1:5" s="49" customFormat="1" x14ac:dyDescent="0.25">
      <c r="A502" s="46">
        <v>43934.498877314814</v>
      </c>
      <c r="B502" s="46">
        <v>43935</v>
      </c>
      <c r="C502" s="92">
        <v>33</v>
      </c>
      <c r="D502" s="42" t="s">
        <v>132</v>
      </c>
      <c r="E502" s="47" t="s">
        <v>200</v>
      </c>
    </row>
    <row r="503" spans="1:5" s="49" customFormat="1" x14ac:dyDescent="0.25">
      <c r="A503" s="46">
        <v>43934.499861111108</v>
      </c>
      <c r="B503" s="46">
        <v>43935</v>
      </c>
      <c r="C503" s="92">
        <v>33</v>
      </c>
      <c r="D503" s="42" t="s">
        <v>132</v>
      </c>
      <c r="E503" s="47" t="s">
        <v>200</v>
      </c>
    </row>
    <row r="504" spans="1:5" s="49" customFormat="1" x14ac:dyDescent="0.25">
      <c r="A504" s="46">
        <v>43934.59447916667</v>
      </c>
      <c r="B504" s="46">
        <v>43935</v>
      </c>
      <c r="C504" s="92">
        <v>250</v>
      </c>
      <c r="D504" s="42" t="s">
        <v>815</v>
      </c>
      <c r="E504" s="47" t="s">
        <v>27</v>
      </c>
    </row>
    <row r="505" spans="1:5" s="49" customFormat="1" x14ac:dyDescent="0.25">
      <c r="A505" s="46">
        <v>43934.597141203703</v>
      </c>
      <c r="B505" s="46">
        <v>43935</v>
      </c>
      <c r="C505" s="92">
        <v>100</v>
      </c>
      <c r="D505" s="42" t="s">
        <v>203</v>
      </c>
      <c r="E505" s="47" t="s">
        <v>27</v>
      </c>
    </row>
    <row r="506" spans="1:5" s="49" customFormat="1" x14ac:dyDescent="0.25">
      <c r="A506" s="46">
        <v>43934.615370370368</v>
      </c>
      <c r="B506" s="46">
        <v>43935</v>
      </c>
      <c r="C506" s="92">
        <v>500</v>
      </c>
      <c r="D506" s="42" t="s">
        <v>816</v>
      </c>
      <c r="E506" s="47" t="s">
        <v>200</v>
      </c>
    </row>
    <row r="507" spans="1:5" s="49" customFormat="1" x14ac:dyDescent="0.25">
      <c r="A507" s="46">
        <v>43934.628634259258</v>
      </c>
      <c r="B507" s="46">
        <v>43935</v>
      </c>
      <c r="C507" s="92">
        <v>100</v>
      </c>
      <c r="D507" s="42" t="s">
        <v>817</v>
      </c>
      <c r="E507" s="47" t="s">
        <v>27</v>
      </c>
    </row>
    <row r="508" spans="1:5" s="49" customFormat="1" x14ac:dyDescent="0.25">
      <c r="A508" s="46">
        <v>43934.631585648145</v>
      </c>
      <c r="B508" s="46">
        <v>43935</v>
      </c>
      <c r="C508" s="92">
        <v>300</v>
      </c>
      <c r="D508" s="42" t="s">
        <v>818</v>
      </c>
      <c r="E508" s="47" t="s">
        <v>27</v>
      </c>
    </row>
    <row r="509" spans="1:5" s="49" customFormat="1" x14ac:dyDescent="0.25">
      <c r="A509" s="46">
        <v>43934.711967592593</v>
      </c>
      <c r="B509" s="46">
        <v>43935</v>
      </c>
      <c r="C509" s="92">
        <v>300</v>
      </c>
      <c r="D509" s="42" t="s">
        <v>819</v>
      </c>
      <c r="E509" s="47" t="s">
        <v>27</v>
      </c>
    </row>
    <row r="510" spans="1:5" s="49" customFormat="1" x14ac:dyDescent="0.25">
      <c r="A510" s="46">
        <v>43934.71266203704</v>
      </c>
      <c r="B510" s="46">
        <v>43935</v>
      </c>
      <c r="C510" s="92">
        <v>500</v>
      </c>
      <c r="D510" s="42" t="s">
        <v>820</v>
      </c>
      <c r="E510" s="47" t="s">
        <v>27</v>
      </c>
    </row>
    <row r="511" spans="1:5" s="49" customFormat="1" x14ac:dyDescent="0.25">
      <c r="A511" s="46">
        <v>43934.790370370371</v>
      </c>
      <c r="B511" s="46">
        <v>43935</v>
      </c>
      <c r="C511" s="92">
        <v>500</v>
      </c>
      <c r="D511" s="42" t="s">
        <v>821</v>
      </c>
      <c r="E511" s="47" t="s">
        <v>27</v>
      </c>
    </row>
    <row r="512" spans="1:5" s="49" customFormat="1" x14ac:dyDescent="0.25">
      <c r="A512" s="46">
        <v>43934.810173611113</v>
      </c>
      <c r="B512" s="46">
        <v>43935</v>
      </c>
      <c r="C512" s="92">
        <v>5000</v>
      </c>
      <c r="D512" s="42" t="s">
        <v>204</v>
      </c>
      <c r="E512" s="47" t="s">
        <v>27</v>
      </c>
    </row>
    <row r="513" spans="1:5" s="49" customFormat="1" x14ac:dyDescent="0.25">
      <c r="A513" s="46">
        <v>43934.810300925928</v>
      </c>
      <c r="B513" s="46">
        <v>43935</v>
      </c>
      <c r="C513" s="92">
        <v>500</v>
      </c>
      <c r="D513" s="42"/>
      <c r="E513" s="47" t="s">
        <v>27</v>
      </c>
    </row>
    <row r="514" spans="1:5" s="49" customFormat="1" x14ac:dyDescent="0.25">
      <c r="A514" s="46">
        <v>43934.82916666667</v>
      </c>
      <c r="B514" s="46">
        <v>43935</v>
      </c>
      <c r="C514" s="92">
        <v>100</v>
      </c>
      <c r="D514" s="42" t="s">
        <v>173</v>
      </c>
      <c r="E514" s="47" t="s">
        <v>27</v>
      </c>
    </row>
    <row r="515" spans="1:5" s="49" customFormat="1" x14ac:dyDescent="0.25">
      <c r="A515" s="46">
        <v>43934.835393518515</v>
      </c>
      <c r="B515" s="46">
        <v>43935</v>
      </c>
      <c r="C515" s="92">
        <v>200</v>
      </c>
      <c r="D515" s="42" t="s">
        <v>205</v>
      </c>
      <c r="E515" s="47" t="s">
        <v>27</v>
      </c>
    </row>
    <row r="516" spans="1:5" s="49" customFormat="1" x14ac:dyDescent="0.25">
      <c r="A516" s="46">
        <v>43934.845949074072</v>
      </c>
      <c r="B516" s="46">
        <v>43935</v>
      </c>
      <c r="C516" s="92">
        <v>500</v>
      </c>
      <c r="D516" s="42" t="s">
        <v>822</v>
      </c>
      <c r="E516" s="47" t="s">
        <v>59</v>
      </c>
    </row>
    <row r="517" spans="1:5" s="49" customFormat="1" x14ac:dyDescent="0.25">
      <c r="A517" s="46">
        <v>43934.891111111108</v>
      </c>
      <c r="B517" s="46">
        <v>43935</v>
      </c>
      <c r="C517" s="92">
        <v>300</v>
      </c>
      <c r="D517" s="42" t="s">
        <v>744</v>
      </c>
      <c r="E517" s="47" t="s">
        <v>27</v>
      </c>
    </row>
    <row r="518" spans="1:5" s="49" customFormat="1" x14ac:dyDescent="0.25">
      <c r="A518" s="46">
        <v>43934.902569444443</v>
      </c>
      <c r="B518" s="46">
        <v>43935</v>
      </c>
      <c r="C518" s="92">
        <v>500</v>
      </c>
      <c r="D518" s="42" t="s">
        <v>823</v>
      </c>
      <c r="E518" s="47" t="s">
        <v>200</v>
      </c>
    </row>
    <row r="519" spans="1:5" s="49" customFormat="1" x14ac:dyDescent="0.25">
      <c r="A519" s="46">
        <v>43934.936550925922</v>
      </c>
      <c r="B519" s="46">
        <v>43935</v>
      </c>
      <c r="C519" s="92">
        <v>500</v>
      </c>
      <c r="D519" s="42" t="s">
        <v>824</v>
      </c>
      <c r="E519" s="47" t="s">
        <v>27</v>
      </c>
    </row>
    <row r="520" spans="1:5" s="49" customFormat="1" x14ac:dyDescent="0.25">
      <c r="A520" s="46">
        <v>43934.940613425926</v>
      </c>
      <c r="B520" s="46">
        <v>43935</v>
      </c>
      <c r="C520" s="92">
        <v>1000</v>
      </c>
      <c r="D520" s="42" t="s">
        <v>825</v>
      </c>
      <c r="E520" s="47" t="s">
        <v>27</v>
      </c>
    </row>
    <row r="521" spans="1:5" s="49" customFormat="1" x14ac:dyDescent="0.25">
      <c r="A521" s="46">
        <v>43935.040706018517</v>
      </c>
      <c r="B521" s="46">
        <v>43936</v>
      </c>
      <c r="C521" s="92">
        <v>200</v>
      </c>
      <c r="D521" s="42" t="s">
        <v>826</v>
      </c>
      <c r="E521" s="47" t="s">
        <v>27</v>
      </c>
    </row>
    <row r="522" spans="1:5" s="49" customFormat="1" x14ac:dyDescent="0.25">
      <c r="A522" s="46">
        <v>43935.055787037039</v>
      </c>
      <c r="B522" s="46">
        <v>43936</v>
      </c>
      <c r="C522" s="92">
        <v>2000</v>
      </c>
      <c r="D522" s="42" t="s">
        <v>827</v>
      </c>
      <c r="E522" s="47" t="s">
        <v>27</v>
      </c>
    </row>
    <row r="523" spans="1:5" s="49" customFormat="1" x14ac:dyDescent="0.25">
      <c r="A523" s="46">
        <v>43935.059664351851</v>
      </c>
      <c r="B523" s="46">
        <v>43936</v>
      </c>
      <c r="C523" s="92">
        <v>2000</v>
      </c>
      <c r="D523" s="42" t="s">
        <v>828</v>
      </c>
      <c r="E523" s="47" t="s">
        <v>27</v>
      </c>
    </row>
    <row r="524" spans="1:5" s="49" customFormat="1" x14ac:dyDescent="0.25">
      <c r="A524" s="46">
        <v>43935.069479166668</v>
      </c>
      <c r="B524" s="46">
        <v>43936</v>
      </c>
      <c r="C524" s="92">
        <v>200</v>
      </c>
      <c r="D524" s="42" t="s">
        <v>829</v>
      </c>
      <c r="E524" s="47" t="s">
        <v>27</v>
      </c>
    </row>
    <row r="525" spans="1:5" s="49" customFormat="1" x14ac:dyDescent="0.25">
      <c r="A525" s="46">
        <v>43935.086284722223</v>
      </c>
      <c r="B525" s="46">
        <v>43936</v>
      </c>
      <c r="C525" s="92">
        <v>50</v>
      </c>
      <c r="D525" s="42" t="s">
        <v>207</v>
      </c>
      <c r="E525" s="47" t="s">
        <v>27</v>
      </c>
    </row>
    <row r="526" spans="1:5" s="49" customFormat="1" x14ac:dyDescent="0.25">
      <c r="A526" s="46">
        <v>43935.324479166666</v>
      </c>
      <c r="B526" s="46">
        <v>43936</v>
      </c>
      <c r="C526" s="92">
        <v>1000</v>
      </c>
      <c r="D526" s="42" t="s">
        <v>830</v>
      </c>
      <c r="E526" s="47" t="s">
        <v>27</v>
      </c>
    </row>
    <row r="527" spans="1:5" s="49" customFormat="1" x14ac:dyDescent="0.25">
      <c r="A527" s="46">
        <v>43935.331435185188</v>
      </c>
      <c r="B527" s="46">
        <v>43936</v>
      </c>
      <c r="C527" s="92">
        <v>200</v>
      </c>
      <c r="D527" s="42" t="s">
        <v>209</v>
      </c>
      <c r="E527" s="47" t="s">
        <v>59</v>
      </c>
    </row>
    <row r="528" spans="1:5" s="49" customFormat="1" x14ac:dyDescent="0.25">
      <c r="A528" s="46">
        <v>43935.364178240743</v>
      </c>
      <c r="B528" s="46">
        <v>43936</v>
      </c>
      <c r="C528" s="92">
        <v>500</v>
      </c>
      <c r="D528" s="42" t="s">
        <v>831</v>
      </c>
      <c r="E528" s="47" t="s">
        <v>27</v>
      </c>
    </row>
    <row r="529" spans="1:5" s="49" customFormat="1" x14ac:dyDescent="0.25">
      <c r="A529" s="46">
        <v>43935.386250000003</v>
      </c>
      <c r="B529" s="46">
        <v>43936</v>
      </c>
      <c r="C529" s="92">
        <v>1000</v>
      </c>
      <c r="D529" s="42" t="s">
        <v>832</v>
      </c>
      <c r="E529" s="47" t="s">
        <v>27</v>
      </c>
    </row>
    <row r="530" spans="1:5" s="49" customFormat="1" x14ac:dyDescent="0.25">
      <c r="A530" s="46">
        <v>43935.44321759259</v>
      </c>
      <c r="B530" s="46">
        <v>43936</v>
      </c>
      <c r="C530" s="92">
        <v>1000</v>
      </c>
      <c r="D530" s="42" t="s">
        <v>833</v>
      </c>
      <c r="E530" s="47" t="s">
        <v>200</v>
      </c>
    </row>
    <row r="531" spans="1:5" s="49" customFormat="1" x14ac:dyDescent="0.25">
      <c r="A531" s="46">
        <v>43935.462511574071</v>
      </c>
      <c r="B531" s="46">
        <v>43936</v>
      </c>
      <c r="C531" s="92">
        <v>100</v>
      </c>
      <c r="D531" s="42" t="s">
        <v>556</v>
      </c>
      <c r="E531" s="47" t="s">
        <v>27</v>
      </c>
    </row>
    <row r="532" spans="1:5" s="49" customFormat="1" x14ac:dyDescent="0.25">
      <c r="A532" s="46">
        <v>43935.526759259257</v>
      </c>
      <c r="B532" s="46">
        <v>43936</v>
      </c>
      <c r="C532" s="92">
        <v>1000</v>
      </c>
      <c r="D532" s="42" t="s">
        <v>834</v>
      </c>
      <c r="E532" s="47" t="s">
        <v>27</v>
      </c>
    </row>
    <row r="533" spans="1:5" s="49" customFormat="1" x14ac:dyDescent="0.25">
      <c r="A533" s="46">
        <v>43935.528009259258</v>
      </c>
      <c r="B533" s="46">
        <v>43936</v>
      </c>
      <c r="C533" s="92">
        <v>500</v>
      </c>
      <c r="D533" s="42" t="s">
        <v>835</v>
      </c>
      <c r="E533" s="47" t="s">
        <v>27</v>
      </c>
    </row>
    <row r="534" spans="1:5" s="49" customFormat="1" x14ac:dyDescent="0.25">
      <c r="A534" s="46">
        <v>43935.530844907407</v>
      </c>
      <c r="B534" s="46">
        <v>43936</v>
      </c>
      <c r="C534" s="92">
        <v>300</v>
      </c>
      <c r="D534" s="42" t="s">
        <v>836</v>
      </c>
      <c r="E534" s="47" t="s">
        <v>27</v>
      </c>
    </row>
    <row r="535" spans="1:5" s="49" customFormat="1" x14ac:dyDescent="0.25">
      <c r="A535" s="46">
        <v>43935.537546296298</v>
      </c>
      <c r="B535" s="46">
        <v>43936</v>
      </c>
      <c r="C535" s="92">
        <v>200</v>
      </c>
      <c r="D535" s="42" t="s">
        <v>214</v>
      </c>
      <c r="E535" s="47" t="s">
        <v>27</v>
      </c>
    </row>
    <row r="536" spans="1:5" s="49" customFormat="1" x14ac:dyDescent="0.25">
      <c r="A536" s="46">
        <v>43935.579004629632</v>
      </c>
      <c r="B536" s="46">
        <v>43936</v>
      </c>
      <c r="C536" s="92">
        <v>400</v>
      </c>
      <c r="D536" s="42" t="s">
        <v>210</v>
      </c>
      <c r="E536" s="47" t="s">
        <v>27</v>
      </c>
    </row>
    <row r="537" spans="1:5" s="49" customFormat="1" x14ac:dyDescent="0.25">
      <c r="A537" s="46">
        <v>43935.615254629629</v>
      </c>
      <c r="B537" s="46">
        <v>43936</v>
      </c>
      <c r="C537" s="92">
        <v>100</v>
      </c>
      <c r="D537" s="42" t="s">
        <v>812</v>
      </c>
      <c r="E537" s="47" t="s">
        <v>27</v>
      </c>
    </row>
    <row r="538" spans="1:5" s="49" customFormat="1" x14ac:dyDescent="0.25">
      <c r="A538" s="46">
        <v>43935.686793981484</v>
      </c>
      <c r="B538" s="46">
        <v>43936</v>
      </c>
      <c r="C538" s="92">
        <v>500</v>
      </c>
      <c r="D538" s="42" t="s">
        <v>211</v>
      </c>
      <c r="E538" s="47" t="s">
        <v>27</v>
      </c>
    </row>
    <row r="539" spans="1:5" s="49" customFormat="1" x14ac:dyDescent="0.25">
      <c r="A539" s="46">
        <v>43935.698136574072</v>
      </c>
      <c r="B539" s="46">
        <v>43936</v>
      </c>
      <c r="C539" s="92">
        <v>33</v>
      </c>
      <c r="D539" s="42" t="s">
        <v>132</v>
      </c>
      <c r="E539" s="47" t="s">
        <v>200</v>
      </c>
    </row>
    <row r="540" spans="1:5" s="49" customFormat="1" x14ac:dyDescent="0.25">
      <c r="A540" s="46">
        <v>43935.698472222219</v>
      </c>
      <c r="B540" s="46">
        <v>43936</v>
      </c>
      <c r="C540" s="92">
        <v>33</v>
      </c>
      <c r="D540" s="42" t="s">
        <v>132</v>
      </c>
      <c r="E540" s="47" t="s">
        <v>200</v>
      </c>
    </row>
    <row r="541" spans="1:5" s="49" customFormat="1" x14ac:dyDescent="0.25">
      <c r="A541" s="46">
        <v>43935.71162037037</v>
      </c>
      <c r="B541" s="46">
        <v>43936</v>
      </c>
      <c r="C541" s="92">
        <v>300</v>
      </c>
      <c r="D541" s="42" t="s">
        <v>837</v>
      </c>
      <c r="E541" s="47" t="s">
        <v>27</v>
      </c>
    </row>
    <row r="542" spans="1:5" s="49" customFormat="1" x14ac:dyDescent="0.25">
      <c r="A542" s="46">
        <v>43935.713842592595</v>
      </c>
      <c r="B542" s="46">
        <v>43936</v>
      </c>
      <c r="C542" s="92">
        <v>300</v>
      </c>
      <c r="D542" s="42" t="s">
        <v>837</v>
      </c>
      <c r="E542" s="47" t="s">
        <v>27</v>
      </c>
    </row>
    <row r="543" spans="1:5" s="49" customFormat="1" x14ac:dyDescent="0.25">
      <c r="A543" s="46">
        <v>43935.749409722222</v>
      </c>
      <c r="B543" s="46">
        <v>43936</v>
      </c>
      <c r="C543" s="92">
        <v>500</v>
      </c>
      <c r="D543" s="42"/>
      <c r="E543" s="47" t="s">
        <v>27</v>
      </c>
    </row>
    <row r="544" spans="1:5" s="49" customFormat="1" x14ac:dyDescent="0.25">
      <c r="A544" s="46">
        <v>43935.751944444448</v>
      </c>
      <c r="B544" s="46">
        <v>43936</v>
      </c>
      <c r="C544" s="92">
        <v>1000</v>
      </c>
      <c r="D544" s="42" t="s">
        <v>838</v>
      </c>
      <c r="E544" s="47" t="s">
        <v>27</v>
      </c>
    </row>
    <row r="545" spans="1:5" s="49" customFormat="1" x14ac:dyDescent="0.25">
      <c r="A545" s="46">
        <v>43935.80195601852</v>
      </c>
      <c r="B545" s="46">
        <v>43936</v>
      </c>
      <c r="C545" s="92">
        <v>300</v>
      </c>
      <c r="D545" s="42" t="s">
        <v>839</v>
      </c>
      <c r="E545" s="47" t="s">
        <v>200</v>
      </c>
    </row>
    <row r="546" spans="1:5" s="49" customFormat="1" x14ac:dyDescent="0.25">
      <c r="A546" s="46">
        <v>43935.834351851852</v>
      </c>
      <c r="B546" s="46">
        <v>43936</v>
      </c>
      <c r="C546" s="92">
        <v>500</v>
      </c>
      <c r="D546" s="42" t="s">
        <v>640</v>
      </c>
      <c r="E546" s="47" t="s">
        <v>27</v>
      </c>
    </row>
    <row r="547" spans="1:5" s="49" customFormat="1" x14ac:dyDescent="0.25">
      <c r="A547" s="46">
        <v>43935.844502314816</v>
      </c>
      <c r="B547" s="46">
        <v>43936</v>
      </c>
      <c r="C547" s="92">
        <v>500</v>
      </c>
      <c r="D547" s="42" t="s">
        <v>840</v>
      </c>
      <c r="E547" s="47" t="s">
        <v>27</v>
      </c>
    </row>
    <row r="548" spans="1:5" s="49" customFormat="1" x14ac:dyDescent="0.25">
      <c r="A548" s="46">
        <v>43935.937164351853</v>
      </c>
      <c r="B548" s="46">
        <v>43936</v>
      </c>
      <c r="C548" s="92">
        <v>1500</v>
      </c>
      <c r="D548" s="42" t="s">
        <v>841</v>
      </c>
      <c r="E548" s="47" t="s">
        <v>27</v>
      </c>
    </row>
    <row r="549" spans="1:5" s="49" customFormat="1" x14ac:dyDescent="0.25">
      <c r="A549" s="46">
        <v>43935.964641203704</v>
      </c>
      <c r="B549" s="46">
        <v>43936</v>
      </c>
      <c r="C549" s="92">
        <v>1500</v>
      </c>
      <c r="D549" s="42" t="s">
        <v>212</v>
      </c>
      <c r="E549" s="47" t="s">
        <v>27</v>
      </c>
    </row>
    <row r="550" spans="1:5" s="49" customFormat="1" x14ac:dyDescent="0.25">
      <c r="A550" s="46">
        <v>43935.972951388889</v>
      </c>
      <c r="B550" s="46">
        <v>43936</v>
      </c>
      <c r="C550" s="92">
        <v>1000</v>
      </c>
      <c r="D550" s="42" t="s">
        <v>220</v>
      </c>
      <c r="E550" s="47" t="s">
        <v>27</v>
      </c>
    </row>
    <row r="551" spans="1:5" s="49" customFormat="1" x14ac:dyDescent="0.25">
      <c r="A551" s="46">
        <v>43936.368321759262</v>
      </c>
      <c r="B551" s="46">
        <v>43937</v>
      </c>
      <c r="C551" s="92">
        <v>5000</v>
      </c>
      <c r="D551" s="42" t="s">
        <v>674</v>
      </c>
      <c r="E551" s="47" t="s">
        <v>27</v>
      </c>
    </row>
    <row r="552" spans="1:5" s="49" customFormat="1" x14ac:dyDescent="0.25">
      <c r="A552" s="46">
        <v>43936.416747685187</v>
      </c>
      <c r="B552" s="46">
        <v>43937</v>
      </c>
      <c r="C552" s="92">
        <v>100</v>
      </c>
      <c r="D552" s="42" t="s">
        <v>842</v>
      </c>
      <c r="E552" s="47" t="s">
        <v>27</v>
      </c>
    </row>
    <row r="553" spans="1:5" s="49" customFormat="1" x14ac:dyDescent="0.25">
      <c r="A553" s="46">
        <v>43936.435555555552</v>
      </c>
      <c r="B553" s="46">
        <v>43937</v>
      </c>
      <c r="C553" s="92">
        <v>500</v>
      </c>
      <c r="D553" s="42" t="s">
        <v>213</v>
      </c>
      <c r="E553" s="47" t="s">
        <v>27</v>
      </c>
    </row>
    <row r="554" spans="1:5" s="49" customFormat="1" x14ac:dyDescent="0.25">
      <c r="A554" s="46">
        <v>43936.469305555554</v>
      </c>
      <c r="B554" s="46">
        <v>43937</v>
      </c>
      <c r="C554" s="92">
        <v>300</v>
      </c>
      <c r="D554" s="42" t="s">
        <v>410</v>
      </c>
      <c r="E554" s="47" t="s">
        <v>27</v>
      </c>
    </row>
    <row r="555" spans="1:5" s="49" customFormat="1" x14ac:dyDescent="0.25">
      <c r="A555" s="46">
        <v>43936.56181712963</v>
      </c>
      <c r="B555" s="46">
        <v>43937</v>
      </c>
      <c r="C555" s="92">
        <v>300</v>
      </c>
      <c r="D555" s="42" t="s">
        <v>202</v>
      </c>
      <c r="E555" s="47" t="s">
        <v>200</v>
      </c>
    </row>
    <row r="556" spans="1:5" s="49" customFormat="1" x14ac:dyDescent="0.25">
      <c r="A556" s="46">
        <v>43936.571111111109</v>
      </c>
      <c r="B556" s="46">
        <v>43937</v>
      </c>
      <c r="C556" s="92">
        <v>10000</v>
      </c>
      <c r="D556" s="42" t="s">
        <v>843</v>
      </c>
      <c r="E556" s="47" t="s">
        <v>27</v>
      </c>
    </row>
    <row r="557" spans="1:5" s="49" customFormat="1" x14ac:dyDescent="0.25">
      <c r="A557" s="46">
        <v>43936.606030092589</v>
      </c>
      <c r="B557" s="46">
        <v>43937</v>
      </c>
      <c r="C557" s="92">
        <v>500</v>
      </c>
      <c r="D557" s="42" t="s">
        <v>844</v>
      </c>
      <c r="E557" s="47" t="s">
        <v>27</v>
      </c>
    </row>
    <row r="558" spans="1:5" s="49" customFormat="1" x14ac:dyDescent="0.25">
      <c r="A558" s="46">
        <v>43936.628483796296</v>
      </c>
      <c r="B558" s="46">
        <v>43937</v>
      </c>
      <c r="C558" s="92">
        <v>100</v>
      </c>
      <c r="D558" s="42" t="s">
        <v>215</v>
      </c>
      <c r="E558" s="47" t="s">
        <v>27</v>
      </c>
    </row>
    <row r="559" spans="1:5" s="49" customFormat="1" x14ac:dyDescent="0.25">
      <c r="A559" s="46">
        <v>43936.635497685187</v>
      </c>
      <c r="B559" s="46">
        <v>43937</v>
      </c>
      <c r="C559" s="92">
        <v>100</v>
      </c>
      <c r="D559" s="42" t="s">
        <v>216</v>
      </c>
      <c r="E559" s="47" t="s">
        <v>27</v>
      </c>
    </row>
    <row r="560" spans="1:5" s="49" customFormat="1" x14ac:dyDescent="0.25">
      <c r="A560" s="46">
        <v>43936.64603009259</v>
      </c>
      <c r="B560" s="46">
        <v>43937</v>
      </c>
      <c r="C560" s="92">
        <v>100</v>
      </c>
      <c r="D560" s="42" t="s">
        <v>845</v>
      </c>
      <c r="E560" s="47" t="s">
        <v>27</v>
      </c>
    </row>
    <row r="561" spans="1:5" s="49" customFormat="1" x14ac:dyDescent="0.25">
      <c r="A561" s="46">
        <v>43936.651365740741</v>
      </c>
      <c r="B561" s="46">
        <v>43937</v>
      </c>
      <c r="C561" s="92">
        <v>500</v>
      </c>
      <c r="D561" s="42" t="s">
        <v>846</v>
      </c>
      <c r="E561" s="47" t="s">
        <v>27</v>
      </c>
    </row>
    <row r="562" spans="1:5" s="49" customFormat="1" x14ac:dyDescent="0.25">
      <c r="A562" s="46">
        <v>43936.664942129632</v>
      </c>
      <c r="B562" s="46">
        <v>43937</v>
      </c>
      <c r="C562" s="92">
        <v>100</v>
      </c>
      <c r="D562" s="42" t="s">
        <v>847</v>
      </c>
      <c r="E562" s="47" t="s">
        <v>27</v>
      </c>
    </row>
    <row r="563" spans="1:5" s="49" customFormat="1" x14ac:dyDescent="0.25">
      <c r="A563" s="46">
        <v>43936.676944444444</v>
      </c>
      <c r="B563" s="46">
        <v>43937</v>
      </c>
      <c r="C563" s="92">
        <v>100</v>
      </c>
      <c r="D563" s="42" t="s">
        <v>217</v>
      </c>
      <c r="E563" s="47" t="s">
        <v>27</v>
      </c>
    </row>
    <row r="564" spans="1:5" s="49" customFormat="1" x14ac:dyDescent="0.25">
      <c r="A564" s="46">
        <v>43936.747256944444</v>
      </c>
      <c r="B564" s="46">
        <v>43937</v>
      </c>
      <c r="C564" s="92">
        <v>200</v>
      </c>
      <c r="D564" s="42" t="s">
        <v>848</v>
      </c>
      <c r="E564" s="47" t="s">
        <v>27</v>
      </c>
    </row>
    <row r="565" spans="1:5" s="49" customFormat="1" x14ac:dyDescent="0.25">
      <c r="A565" s="46">
        <v>43936.805972222224</v>
      </c>
      <c r="B565" s="46">
        <v>43937</v>
      </c>
      <c r="C565" s="92">
        <v>500</v>
      </c>
      <c r="D565" s="42" t="s">
        <v>640</v>
      </c>
      <c r="E565" s="47" t="s">
        <v>27</v>
      </c>
    </row>
    <row r="566" spans="1:5" s="49" customFormat="1" x14ac:dyDescent="0.25">
      <c r="A566" s="46">
        <v>43936.877581018518</v>
      </c>
      <c r="B566" s="46">
        <v>43937</v>
      </c>
      <c r="C566" s="92">
        <v>200</v>
      </c>
      <c r="D566" s="42" t="s">
        <v>132</v>
      </c>
      <c r="E566" s="47" t="s">
        <v>27</v>
      </c>
    </row>
    <row r="567" spans="1:5" s="49" customFormat="1" x14ac:dyDescent="0.25">
      <c r="A567" s="46">
        <v>43936.879583333335</v>
      </c>
      <c r="B567" s="46">
        <v>43937</v>
      </c>
      <c r="C567" s="92">
        <v>100</v>
      </c>
      <c r="D567" s="42" t="s">
        <v>218</v>
      </c>
      <c r="E567" s="47" t="s">
        <v>27</v>
      </c>
    </row>
    <row r="568" spans="1:5" s="49" customFormat="1" x14ac:dyDescent="0.25">
      <c r="A568" s="46">
        <v>43936.966446759259</v>
      </c>
      <c r="B568" s="46">
        <v>43937</v>
      </c>
      <c r="C568" s="92">
        <v>500</v>
      </c>
      <c r="D568" s="42" t="s">
        <v>849</v>
      </c>
      <c r="E568" s="47" t="s">
        <v>27</v>
      </c>
    </row>
    <row r="569" spans="1:5" s="49" customFormat="1" x14ac:dyDescent="0.25">
      <c r="A569" s="46">
        <v>43936.977847222224</v>
      </c>
      <c r="B569" s="46">
        <v>43937</v>
      </c>
      <c r="C569" s="92">
        <v>1000</v>
      </c>
      <c r="D569" s="42" t="s">
        <v>563</v>
      </c>
      <c r="E569" s="47" t="s">
        <v>200</v>
      </c>
    </row>
    <row r="570" spans="1:5" s="49" customFormat="1" x14ac:dyDescent="0.25">
      <c r="A570" s="46">
        <v>43936.991377314815</v>
      </c>
      <c r="B570" s="46">
        <v>43937</v>
      </c>
      <c r="C570" s="92">
        <v>500</v>
      </c>
      <c r="D570" s="42" t="s">
        <v>221</v>
      </c>
      <c r="E570" s="47" t="s">
        <v>27</v>
      </c>
    </row>
    <row r="571" spans="1:5" s="49" customFormat="1" x14ac:dyDescent="0.25">
      <c r="A571" s="46">
        <v>43937.115810185183</v>
      </c>
      <c r="B571" s="46">
        <v>43938</v>
      </c>
      <c r="C571" s="92">
        <v>170</v>
      </c>
      <c r="D571" s="42" t="s">
        <v>850</v>
      </c>
      <c r="E571" s="47" t="s">
        <v>27</v>
      </c>
    </row>
    <row r="572" spans="1:5" s="49" customFormat="1" x14ac:dyDescent="0.25">
      <c r="A572" s="46">
        <v>43937.392083333332</v>
      </c>
      <c r="B572" s="46">
        <v>43938</v>
      </c>
      <c r="C572" s="92">
        <v>70</v>
      </c>
      <c r="D572" s="42" t="s">
        <v>188</v>
      </c>
      <c r="E572" s="47" t="s">
        <v>27</v>
      </c>
    </row>
    <row r="573" spans="1:5" s="49" customFormat="1" x14ac:dyDescent="0.25">
      <c r="A573" s="46">
        <v>43937.416087962964</v>
      </c>
      <c r="B573" s="46">
        <v>43938</v>
      </c>
      <c r="C573" s="92">
        <v>1000</v>
      </c>
      <c r="D573" s="42" t="s">
        <v>851</v>
      </c>
      <c r="E573" s="47" t="s">
        <v>27</v>
      </c>
    </row>
    <row r="574" spans="1:5" s="49" customFormat="1" x14ac:dyDescent="0.25">
      <c r="A574" s="46">
        <v>43937.441481481481</v>
      </c>
      <c r="B574" s="46">
        <v>43938</v>
      </c>
      <c r="C574" s="92">
        <v>300</v>
      </c>
      <c r="D574" s="42" t="s">
        <v>852</v>
      </c>
      <c r="E574" s="47" t="s">
        <v>27</v>
      </c>
    </row>
    <row r="575" spans="1:5" s="49" customFormat="1" x14ac:dyDescent="0.25">
      <c r="A575" s="46">
        <v>43937.448009259257</v>
      </c>
      <c r="B575" s="46">
        <v>43938</v>
      </c>
      <c r="C575" s="92">
        <v>500</v>
      </c>
      <c r="D575" s="42" t="s">
        <v>853</v>
      </c>
      <c r="E575" s="47" t="s">
        <v>27</v>
      </c>
    </row>
    <row r="576" spans="1:5" s="49" customFormat="1" x14ac:dyDescent="0.25">
      <c r="A576" s="46">
        <v>43937.488055555557</v>
      </c>
      <c r="B576" s="46">
        <v>43938</v>
      </c>
      <c r="C576" s="92">
        <v>200</v>
      </c>
      <c r="D576" s="42" t="s">
        <v>222</v>
      </c>
      <c r="E576" s="47" t="s">
        <v>27</v>
      </c>
    </row>
    <row r="577" spans="1:5" s="49" customFormat="1" x14ac:dyDescent="0.25">
      <c r="A577" s="46">
        <v>43937.495162037034</v>
      </c>
      <c r="B577" s="46">
        <v>43938</v>
      </c>
      <c r="C577" s="92">
        <v>200</v>
      </c>
      <c r="D577" s="42" t="s">
        <v>223</v>
      </c>
      <c r="E577" s="47" t="s">
        <v>27</v>
      </c>
    </row>
    <row r="578" spans="1:5" s="49" customFormat="1" x14ac:dyDescent="0.25">
      <c r="A578" s="46">
        <v>43937.550509259258</v>
      </c>
      <c r="B578" s="46">
        <v>43938</v>
      </c>
      <c r="C578" s="92">
        <v>1000</v>
      </c>
      <c r="D578" s="42" t="s">
        <v>854</v>
      </c>
      <c r="E578" s="47" t="s">
        <v>27</v>
      </c>
    </row>
    <row r="579" spans="1:5" s="49" customFormat="1" x14ac:dyDescent="0.25">
      <c r="A579" s="46">
        <v>43937.560289351852</v>
      </c>
      <c r="B579" s="46">
        <v>43938</v>
      </c>
      <c r="C579" s="92">
        <v>100</v>
      </c>
      <c r="D579" s="42" t="s">
        <v>855</v>
      </c>
      <c r="E579" s="47" t="s">
        <v>27</v>
      </c>
    </row>
    <row r="580" spans="1:5" s="49" customFormat="1" x14ac:dyDescent="0.25">
      <c r="A580" s="46">
        <v>43937.560474537036</v>
      </c>
      <c r="B580" s="46">
        <v>43938</v>
      </c>
      <c r="C580" s="92">
        <v>1000</v>
      </c>
      <c r="D580" s="42" t="s">
        <v>856</v>
      </c>
      <c r="E580" s="47" t="s">
        <v>27</v>
      </c>
    </row>
    <row r="581" spans="1:5" s="49" customFormat="1" x14ac:dyDescent="0.25">
      <c r="A581" s="46">
        <v>43937.573877314811</v>
      </c>
      <c r="B581" s="46">
        <v>43938</v>
      </c>
      <c r="C581" s="92">
        <v>1498</v>
      </c>
      <c r="D581" s="42" t="s">
        <v>857</v>
      </c>
      <c r="E581" s="47" t="s">
        <v>200</v>
      </c>
    </row>
    <row r="582" spans="1:5" s="49" customFormat="1" x14ac:dyDescent="0.25">
      <c r="A582" s="46">
        <v>43937.614259259259</v>
      </c>
      <c r="B582" s="46">
        <v>43938</v>
      </c>
      <c r="C582" s="92">
        <v>10</v>
      </c>
      <c r="D582" s="42" t="s">
        <v>386</v>
      </c>
      <c r="E582" s="47" t="s">
        <v>858</v>
      </c>
    </row>
    <row r="583" spans="1:5" s="49" customFormat="1" x14ac:dyDescent="0.25">
      <c r="A583" s="46">
        <v>43937.636064814818</v>
      </c>
      <c r="B583" s="46">
        <v>43938</v>
      </c>
      <c r="C583" s="92">
        <v>1000</v>
      </c>
      <c r="D583" s="42"/>
      <c r="E583" s="47" t="s">
        <v>27</v>
      </c>
    </row>
    <row r="584" spans="1:5" s="49" customFormat="1" x14ac:dyDescent="0.25">
      <c r="A584" s="46">
        <v>43937.636759259258</v>
      </c>
      <c r="B584" s="46">
        <v>43938</v>
      </c>
      <c r="C584" s="92">
        <v>200</v>
      </c>
      <c r="D584" s="42" t="s">
        <v>224</v>
      </c>
      <c r="E584" s="47" t="s">
        <v>225</v>
      </c>
    </row>
    <row r="585" spans="1:5" s="49" customFormat="1" x14ac:dyDescent="0.25">
      <c r="A585" s="46">
        <v>43937.660925925928</v>
      </c>
      <c r="B585" s="46">
        <v>43938</v>
      </c>
      <c r="C585" s="92">
        <v>10</v>
      </c>
      <c r="D585" s="42" t="s">
        <v>386</v>
      </c>
      <c r="E585" s="47" t="s">
        <v>858</v>
      </c>
    </row>
    <row r="586" spans="1:5" s="49" customFormat="1" x14ac:dyDescent="0.25">
      <c r="A586" s="46">
        <v>43937.678020833337</v>
      </c>
      <c r="B586" s="46">
        <v>43938</v>
      </c>
      <c r="C586" s="92">
        <v>100</v>
      </c>
      <c r="D586" s="42" t="s">
        <v>226</v>
      </c>
      <c r="E586" s="47" t="s">
        <v>27</v>
      </c>
    </row>
    <row r="587" spans="1:5" s="49" customFormat="1" x14ac:dyDescent="0.25">
      <c r="A587" s="46">
        <v>43937.707060185188</v>
      </c>
      <c r="B587" s="46">
        <v>43938</v>
      </c>
      <c r="C587" s="92">
        <v>4000</v>
      </c>
      <c r="D587" s="42" t="s">
        <v>859</v>
      </c>
      <c r="E587" s="47" t="s">
        <v>27</v>
      </c>
    </row>
    <row r="588" spans="1:5" s="49" customFormat="1" x14ac:dyDescent="0.25">
      <c r="A588" s="46">
        <v>43937.724456018521</v>
      </c>
      <c r="B588" s="46">
        <v>43938</v>
      </c>
      <c r="C588" s="92">
        <v>500</v>
      </c>
      <c r="D588" s="42" t="s">
        <v>227</v>
      </c>
      <c r="E588" s="47" t="s">
        <v>27</v>
      </c>
    </row>
    <row r="589" spans="1:5" s="49" customFormat="1" x14ac:dyDescent="0.25">
      <c r="A589" s="46">
        <v>43937.758460648147</v>
      </c>
      <c r="B589" s="46">
        <v>43938</v>
      </c>
      <c r="C589" s="92">
        <v>200</v>
      </c>
      <c r="D589" s="42" t="s">
        <v>228</v>
      </c>
      <c r="E589" s="47" t="s">
        <v>27</v>
      </c>
    </row>
    <row r="590" spans="1:5" s="49" customFormat="1" x14ac:dyDescent="0.25">
      <c r="A590" s="46">
        <v>43937.771886574075</v>
      </c>
      <c r="B590" s="46">
        <v>43938</v>
      </c>
      <c r="C590" s="92">
        <v>300</v>
      </c>
      <c r="D590" s="42" t="s">
        <v>232</v>
      </c>
      <c r="E590" s="47" t="s">
        <v>27</v>
      </c>
    </row>
    <row r="591" spans="1:5" s="49" customFormat="1" x14ac:dyDescent="0.25">
      <c r="A591" s="46">
        <v>43937.773275462961</v>
      </c>
      <c r="B591" s="46">
        <v>43938</v>
      </c>
      <c r="C591" s="92">
        <v>300</v>
      </c>
      <c r="D591" s="42"/>
      <c r="E591" s="47" t="s">
        <v>27</v>
      </c>
    </row>
    <row r="592" spans="1:5" s="49" customFormat="1" x14ac:dyDescent="0.25">
      <c r="A592" s="46">
        <v>43937.803159722222</v>
      </c>
      <c r="B592" s="46">
        <v>43938</v>
      </c>
      <c r="C592" s="92">
        <v>100</v>
      </c>
      <c r="D592" s="42" t="s">
        <v>860</v>
      </c>
      <c r="E592" s="47" t="s">
        <v>27</v>
      </c>
    </row>
    <row r="593" spans="1:5" s="49" customFormat="1" x14ac:dyDescent="0.25">
      <c r="A593" s="46">
        <v>43937.807905092595</v>
      </c>
      <c r="B593" s="46">
        <v>43938</v>
      </c>
      <c r="C593" s="92">
        <v>500</v>
      </c>
      <c r="D593" s="42" t="s">
        <v>132</v>
      </c>
      <c r="E593" s="47" t="s">
        <v>27</v>
      </c>
    </row>
    <row r="594" spans="1:5" s="49" customFormat="1" x14ac:dyDescent="0.25">
      <c r="A594" s="46">
        <v>43937.809282407405</v>
      </c>
      <c r="B594" s="46">
        <v>43938</v>
      </c>
      <c r="C594" s="92">
        <v>100</v>
      </c>
      <c r="D594" s="42" t="s">
        <v>229</v>
      </c>
      <c r="E594" s="47" t="s">
        <v>27</v>
      </c>
    </row>
    <row r="595" spans="1:5" s="49" customFormat="1" x14ac:dyDescent="0.25">
      <c r="A595" s="46">
        <v>43937.814363425925</v>
      </c>
      <c r="B595" s="46">
        <v>43938</v>
      </c>
      <c r="C595" s="92">
        <v>500</v>
      </c>
      <c r="D595" s="42" t="s">
        <v>230</v>
      </c>
      <c r="E595" s="47" t="s">
        <v>27</v>
      </c>
    </row>
    <row r="596" spans="1:5" s="49" customFormat="1" x14ac:dyDescent="0.25">
      <c r="A596" s="46">
        <v>43937.83320601852</v>
      </c>
      <c r="B596" s="46">
        <v>43938</v>
      </c>
      <c r="C596" s="92">
        <v>3000</v>
      </c>
      <c r="D596" s="42" t="s">
        <v>312</v>
      </c>
      <c r="E596" s="47" t="s">
        <v>200</v>
      </c>
    </row>
    <row r="597" spans="1:5" s="49" customFormat="1" x14ac:dyDescent="0.25">
      <c r="A597" s="46">
        <v>43937.840185185189</v>
      </c>
      <c r="B597" s="46">
        <v>43938</v>
      </c>
      <c r="C597" s="92">
        <v>300</v>
      </c>
      <c r="D597" s="42" t="s">
        <v>231</v>
      </c>
      <c r="E597" s="47" t="s">
        <v>27</v>
      </c>
    </row>
    <row r="598" spans="1:5" s="49" customFormat="1" x14ac:dyDescent="0.25">
      <c r="A598" s="46">
        <v>43937.845659722225</v>
      </c>
      <c r="B598" s="46">
        <v>43938</v>
      </c>
      <c r="C598" s="92">
        <v>2000</v>
      </c>
      <c r="D598" s="42" t="s">
        <v>242</v>
      </c>
      <c r="E598" s="47" t="s">
        <v>27</v>
      </c>
    </row>
    <row r="599" spans="1:5" s="49" customFormat="1" x14ac:dyDescent="0.25">
      <c r="A599" s="46">
        <v>43937.849791666667</v>
      </c>
      <c r="B599" s="46">
        <v>43938</v>
      </c>
      <c r="C599" s="92">
        <v>100</v>
      </c>
      <c r="D599" s="42" t="s">
        <v>745</v>
      </c>
      <c r="E599" s="47" t="s">
        <v>27</v>
      </c>
    </row>
    <row r="600" spans="1:5" s="49" customFormat="1" x14ac:dyDescent="0.25">
      <c r="A600" s="46">
        <v>43937.85869212963</v>
      </c>
      <c r="B600" s="46">
        <v>43938</v>
      </c>
      <c r="C600" s="92">
        <v>1000</v>
      </c>
      <c r="D600" s="42" t="s">
        <v>784</v>
      </c>
      <c r="E600" s="47" t="s">
        <v>27</v>
      </c>
    </row>
    <row r="601" spans="1:5" s="49" customFormat="1" x14ac:dyDescent="0.25">
      <c r="A601" s="46">
        <v>43937.879826388889</v>
      </c>
      <c r="B601" s="46">
        <v>43938</v>
      </c>
      <c r="C601" s="92">
        <v>2000</v>
      </c>
      <c r="D601" s="42" t="s">
        <v>861</v>
      </c>
      <c r="E601" s="47" t="s">
        <v>27</v>
      </c>
    </row>
    <row r="602" spans="1:5" s="49" customFormat="1" x14ac:dyDescent="0.25">
      <c r="A602" s="46">
        <v>43937.91474537037</v>
      </c>
      <c r="B602" s="46">
        <v>43938</v>
      </c>
      <c r="C602" s="92">
        <v>100</v>
      </c>
      <c r="D602" s="42" t="s">
        <v>862</v>
      </c>
      <c r="E602" s="47" t="s">
        <v>27</v>
      </c>
    </row>
    <row r="603" spans="1:5" s="49" customFormat="1" x14ac:dyDescent="0.25">
      <c r="A603" s="46">
        <v>43937.929548611108</v>
      </c>
      <c r="B603" s="46">
        <v>43938</v>
      </c>
      <c r="C603" s="92">
        <v>150</v>
      </c>
      <c r="D603" s="42" t="s">
        <v>264</v>
      </c>
      <c r="E603" s="47" t="s">
        <v>27</v>
      </c>
    </row>
    <row r="604" spans="1:5" s="49" customFormat="1" x14ac:dyDescent="0.25">
      <c r="A604" s="46">
        <v>43937.945729166669</v>
      </c>
      <c r="B604" s="46">
        <v>43938</v>
      </c>
      <c r="C604" s="92">
        <v>300</v>
      </c>
      <c r="D604" s="42" t="s">
        <v>233</v>
      </c>
      <c r="E604" s="47" t="s">
        <v>27</v>
      </c>
    </row>
    <row r="605" spans="1:5" s="49" customFormat="1" x14ac:dyDescent="0.25">
      <c r="A605" s="46">
        <v>43937.978946759256</v>
      </c>
      <c r="B605" s="46">
        <v>43938</v>
      </c>
      <c r="C605" s="92">
        <v>2000</v>
      </c>
      <c r="D605" s="42" t="s">
        <v>234</v>
      </c>
      <c r="E605" s="47" t="s">
        <v>27</v>
      </c>
    </row>
    <row r="606" spans="1:5" s="49" customFormat="1" x14ac:dyDescent="0.25">
      <c r="A606" s="46">
        <v>43937.997210648151</v>
      </c>
      <c r="B606" s="46">
        <v>43938</v>
      </c>
      <c r="C606" s="92">
        <v>98.46</v>
      </c>
      <c r="D606" s="42" t="s">
        <v>235</v>
      </c>
      <c r="E606" s="47" t="s">
        <v>27</v>
      </c>
    </row>
    <row r="607" spans="1:5" s="49" customFormat="1" x14ac:dyDescent="0.25">
      <c r="A607" s="46">
        <v>43937.998784722222</v>
      </c>
      <c r="B607" s="46">
        <v>43938</v>
      </c>
      <c r="C607" s="92">
        <v>1000</v>
      </c>
      <c r="D607" s="42" t="s">
        <v>369</v>
      </c>
      <c r="E607" s="47" t="s">
        <v>27</v>
      </c>
    </row>
    <row r="608" spans="1:5" s="49" customFormat="1" x14ac:dyDescent="0.25">
      <c r="A608" s="46">
        <v>43938.013773148145</v>
      </c>
      <c r="B608" s="46">
        <v>43941</v>
      </c>
      <c r="C608" s="92">
        <v>300</v>
      </c>
      <c r="D608" s="42" t="s">
        <v>863</v>
      </c>
      <c r="E608" s="47" t="s">
        <v>27</v>
      </c>
    </row>
    <row r="609" spans="1:5" s="49" customFormat="1" x14ac:dyDescent="0.25">
      <c r="A609" s="46">
        <v>43938.032060185185</v>
      </c>
      <c r="B609" s="46">
        <v>43941</v>
      </c>
      <c r="C609" s="92">
        <v>2000</v>
      </c>
      <c r="D609" s="42" t="s">
        <v>864</v>
      </c>
      <c r="E609" s="47" t="s">
        <v>27</v>
      </c>
    </row>
    <row r="610" spans="1:5" s="49" customFormat="1" x14ac:dyDescent="0.25">
      <c r="A610" s="46">
        <v>43938.046226851853</v>
      </c>
      <c r="B610" s="46">
        <v>43941</v>
      </c>
      <c r="C610" s="92">
        <v>300</v>
      </c>
      <c r="D610" s="42" t="s">
        <v>865</v>
      </c>
      <c r="E610" s="47" t="s">
        <v>200</v>
      </c>
    </row>
    <row r="611" spans="1:5" s="49" customFormat="1" x14ac:dyDescent="0.25">
      <c r="A611" s="46">
        <v>43938.149375000001</v>
      </c>
      <c r="B611" s="46">
        <v>43941</v>
      </c>
      <c r="C611" s="92">
        <v>500</v>
      </c>
      <c r="D611" s="42" t="s">
        <v>866</v>
      </c>
      <c r="E611" s="47" t="s">
        <v>27</v>
      </c>
    </row>
    <row r="612" spans="1:5" s="49" customFormat="1" x14ac:dyDescent="0.25">
      <c r="A612" s="46">
        <v>43938.333425925928</v>
      </c>
      <c r="B612" s="46">
        <v>43941</v>
      </c>
      <c r="C612" s="92">
        <v>500</v>
      </c>
      <c r="D612" s="42" t="s">
        <v>236</v>
      </c>
      <c r="E612" s="47" t="s">
        <v>27</v>
      </c>
    </row>
    <row r="613" spans="1:5" s="49" customFormat="1" x14ac:dyDescent="0.25">
      <c r="A613" s="46">
        <v>43938.345324074071</v>
      </c>
      <c r="B613" s="46">
        <v>43941</v>
      </c>
      <c r="C613" s="92">
        <v>2000</v>
      </c>
      <c r="D613" s="42" t="s">
        <v>157</v>
      </c>
      <c r="E613" s="47" t="s">
        <v>27</v>
      </c>
    </row>
    <row r="614" spans="1:5" s="49" customFormat="1" x14ac:dyDescent="0.25">
      <c r="A614" s="46">
        <v>43938.4455787037</v>
      </c>
      <c r="B614" s="46">
        <v>43941</v>
      </c>
      <c r="C614" s="92">
        <v>100</v>
      </c>
      <c r="D614" s="42"/>
      <c r="E614" s="47" t="s">
        <v>27</v>
      </c>
    </row>
    <row r="615" spans="1:5" s="49" customFormat="1" x14ac:dyDescent="0.25">
      <c r="A615" s="46">
        <v>43938.476597222223</v>
      </c>
      <c r="B615" s="46">
        <v>43941</v>
      </c>
      <c r="C615" s="92">
        <v>100</v>
      </c>
      <c r="D615" s="42" t="s">
        <v>237</v>
      </c>
      <c r="E615" s="47" t="s">
        <v>27</v>
      </c>
    </row>
    <row r="616" spans="1:5" s="49" customFormat="1" x14ac:dyDescent="0.25">
      <c r="A616" s="46">
        <v>43938.533553240741</v>
      </c>
      <c r="B616" s="46">
        <v>43941</v>
      </c>
      <c r="C616" s="92">
        <v>1000</v>
      </c>
      <c r="D616" s="42" t="s">
        <v>238</v>
      </c>
      <c r="E616" s="47" t="s">
        <v>27</v>
      </c>
    </row>
    <row r="617" spans="1:5" s="49" customFormat="1" x14ac:dyDescent="0.25">
      <c r="A617" s="46">
        <v>43938.533750000002</v>
      </c>
      <c r="B617" s="46">
        <v>43941</v>
      </c>
      <c r="C617" s="92">
        <v>2000</v>
      </c>
      <c r="D617" s="42" t="s">
        <v>867</v>
      </c>
      <c r="E617" s="47" t="s">
        <v>27</v>
      </c>
    </row>
    <row r="618" spans="1:5" s="49" customFormat="1" x14ac:dyDescent="0.25">
      <c r="A618" s="46">
        <v>43938.601631944446</v>
      </c>
      <c r="B618" s="46">
        <v>43941</v>
      </c>
      <c r="C618" s="92">
        <v>300</v>
      </c>
      <c r="D618" s="42" t="s">
        <v>868</v>
      </c>
      <c r="E618" s="47" t="s">
        <v>27</v>
      </c>
    </row>
    <row r="619" spans="1:5" s="49" customFormat="1" x14ac:dyDescent="0.25">
      <c r="A619" s="46">
        <v>43938.623981481483</v>
      </c>
      <c r="B619" s="46">
        <v>43941</v>
      </c>
      <c r="C619" s="92">
        <v>100</v>
      </c>
      <c r="D619" s="42" t="s">
        <v>869</v>
      </c>
      <c r="E619" s="47" t="s">
        <v>27</v>
      </c>
    </row>
    <row r="620" spans="1:5" s="49" customFormat="1" x14ac:dyDescent="0.25">
      <c r="A620" s="46">
        <v>43938.625543981485</v>
      </c>
      <c r="B620" s="46">
        <v>43941</v>
      </c>
      <c r="C620" s="92">
        <v>500</v>
      </c>
      <c r="D620" s="42" t="s">
        <v>239</v>
      </c>
      <c r="E620" s="47" t="s">
        <v>27</v>
      </c>
    </row>
    <row r="621" spans="1:5" s="49" customFormat="1" x14ac:dyDescent="0.25">
      <c r="A621" s="46">
        <v>43938.647511574076</v>
      </c>
      <c r="B621" s="46">
        <v>43941</v>
      </c>
      <c r="C621" s="92">
        <v>100</v>
      </c>
      <c r="D621" s="42" t="s">
        <v>870</v>
      </c>
      <c r="E621" s="47" t="s">
        <v>27</v>
      </c>
    </row>
    <row r="622" spans="1:5" s="49" customFormat="1" x14ac:dyDescent="0.25">
      <c r="A622" s="46">
        <v>43938.648344907408</v>
      </c>
      <c r="B622" s="46">
        <v>43941</v>
      </c>
      <c r="C622" s="92">
        <v>2000</v>
      </c>
      <c r="D622" s="42" t="s">
        <v>871</v>
      </c>
      <c r="E622" s="47" t="s">
        <v>27</v>
      </c>
    </row>
    <row r="623" spans="1:5" s="49" customFormat="1" x14ac:dyDescent="0.25">
      <c r="A623" s="46">
        <v>43938.656574074077</v>
      </c>
      <c r="B623" s="46">
        <v>43941</v>
      </c>
      <c r="C623" s="92">
        <v>200</v>
      </c>
      <c r="D623" s="42" t="s">
        <v>240</v>
      </c>
      <c r="E623" s="47" t="s">
        <v>27</v>
      </c>
    </row>
    <row r="624" spans="1:5" s="49" customFormat="1" x14ac:dyDescent="0.25">
      <c r="A624" s="46">
        <v>43938.667384259257</v>
      </c>
      <c r="B624" s="46">
        <v>43941</v>
      </c>
      <c r="C624" s="92">
        <v>500</v>
      </c>
      <c r="D624" s="42" t="s">
        <v>599</v>
      </c>
      <c r="E624" s="47" t="s">
        <v>27</v>
      </c>
    </row>
    <row r="625" spans="1:5" s="49" customFormat="1" x14ac:dyDescent="0.25">
      <c r="A625" s="46">
        <v>43938.811678240738</v>
      </c>
      <c r="B625" s="46">
        <v>43941</v>
      </c>
      <c r="C625" s="92">
        <v>500</v>
      </c>
      <c r="D625" s="42" t="s">
        <v>249</v>
      </c>
      <c r="E625" s="47" t="s">
        <v>27</v>
      </c>
    </row>
    <row r="626" spans="1:5" s="49" customFormat="1" x14ac:dyDescent="0.25">
      <c r="A626" s="46">
        <v>43938.83829861111</v>
      </c>
      <c r="B626" s="46">
        <v>43941</v>
      </c>
      <c r="C626" s="92">
        <v>700</v>
      </c>
      <c r="D626" s="42" t="s">
        <v>872</v>
      </c>
      <c r="E626" s="47" t="s">
        <v>59</v>
      </c>
    </row>
    <row r="627" spans="1:5" s="49" customFormat="1" x14ac:dyDescent="0.25">
      <c r="A627" s="46">
        <v>43938.839849537035</v>
      </c>
      <c r="B627" s="46">
        <v>43941</v>
      </c>
      <c r="C627" s="92">
        <v>500</v>
      </c>
      <c r="D627" s="42" t="s">
        <v>872</v>
      </c>
      <c r="E627" s="47" t="s">
        <v>27</v>
      </c>
    </row>
    <row r="628" spans="1:5" s="49" customFormat="1" x14ac:dyDescent="0.25">
      <c r="A628" s="46">
        <v>43938.855092592596</v>
      </c>
      <c r="B628" s="46">
        <v>43941</v>
      </c>
      <c r="C628" s="92">
        <v>500</v>
      </c>
      <c r="D628" s="42" t="s">
        <v>873</v>
      </c>
      <c r="E628" s="47" t="s">
        <v>27</v>
      </c>
    </row>
    <row r="629" spans="1:5" s="49" customFormat="1" x14ac:dyDescent="0.25">
      <c r="A629" s="46">
        <v>43938.86414351852</v>
      </c>
      <c r="B629" s="46">
        <v>43941</v>
      </c>
      <c r="C629" s="92">
        <v>5000</v>
      </c>
      <c r="D629" s="42" t="s">
        <v>254</v>
      </c>
      <c r="E629" s="47" t="s">
        <v>27</v>
      </c>
    </row>
    <row r="630" spans="1:5" s="49" customFormat="1" x14ac:dyDescent="0.25">
      <c r="A630" s="46">
        <v>43938.876932870371</v>
      </c>
      <c r="B630" s="46">
        <v>43941</v>
      </c>
      <c r="C630" s="92">
        <v>100</v>
      </c>
      <c r="D630" s="42" t="s">
        <v>874</v>
      </c>
      <c r="E630" s="47" t="s">
        <v>27</v>
      </c>
    </row>
    <row r="631" spans="1:5" s="49" customFormat="1" x14ac:dyDescent="0.25">
      <c r="A631" s="46">
        <v>43938.877118055556</v>
      </c>
      <c r="B631" s="46">
        <v>43941</v>
      </c>
      <c r="C631" s="92">
        <v>500</v>
      </c>
      <c r="D631" s="42" t="s">
        <v>875</v>
      </c>
      <c r="E631" s="47" t="s">
        <v>27</v>
      </c>
    </row>
    <row r="632" spans="1:5" s="49" customFormat="1" x14ac:dyDescent="0.25">
      <c r="A632" s="46">
        <v>43938.880196759259</v>
      </c>
      <c r="B632" s="46">
        <v>43941</v>
      </c>
      <c r="C632" s="92">
        <v>2000</v>
      </c>
      <c r="D632" s="42" t="s">
        <v>876</v>
      </c>
      <c r="E632" s="47" t="s">
        <v>200</v>
      </c>
    </row>
    <row r="633" spans="1:5" s="49" customFormat="1" x14ac:dyDescent="0.25">
      <c r="A633" s="46">
        <v>43938.898888888885</v>
      </c>
      <c r="B633" s="46">
        <v>43941</v>
      </c>
      <c r="C633" s="92">
        <v>50</v>
      </c>
      <c r="D633" s="42" t="s">
        <v>243</v>
      </c>
      <c r="E633" s="47" t="s">
        <v>27</v>
      </c>
    </row>
    <row r="634" spans="1:5" s="49" customFormat="1" x14ac:dyDescent="0.25">
      <c r="A634" s="46">
        <v>43939.127060185187</v>
      </c>
      <c r="B634" s="46">
        <v>43941</v>
      </c>
      <c r="C634" s="92">
        <v>111</v>
      </c>
      <c r="D634" s="42" t="s">
        <v>877</v>
      </c>
      <c r="E634" s="47" t="s">
        <v>27</v>
      </c>
    </row>
    <row r="635" spans="1:5" s="49" customFormat="1" x14ac:dyDescent="0.25">
      <c r="A635" s="46">
        <v>43939.31821759259</v>
      </c>
      <c r="B635" s="46">
        <v>43941</v>
      </c>
      <c r="C635" s="92">
        <v>2000</v>
      </c>
      <c r="D635" s="42" t="s">
        <v>878</v>
      </c>
      <c r="E635" s="47" t="s">
        <v>27</v>
      </c>
    </row>
    <row r="636" spans="1:5" s="49" customFormat="1" x14ac:dyDescent="0.25">
      <c r="A636" s="46">
        <v>43939.349537037036</v>
      </c>
      <c r="B636" s="46">
        <v>43941</v>
      </c>
      <c r="C636" s="92">
        <v>200</v>
      </c>
      <c r="D636" s="42" t="s">
        <v>879</v>
      </c>
      <c r="E636" s="47" t="s">
        <v>27</v>
      </c>
    </row>
    <row r="637" spans="1:5" s="49" customFormat="1" x14ac:dyDescent="0.25">
      <c r="A637" s="46">
        <v>43939.432291666664</v>
      </c>
      <c r="B637" s="46">
        <v>43941</v>
      </c>
      <c r="C637" s="92">
        <v>200</v>
      </c>
      <c r="D637" s="42" t="s">
        <v>244</v>
      </c>
      <c r="E637" s="47" t="s">
        <v>27</v>
      </c>
    </row>
    <row r="638" spans="1:5" s="49" customFormat="1" x14ac:dyDescent="0.25">
      <c r="A638" s="46">
        <v>43939.476967592593</v>
      </c>
      <c r="B638" s="46">
        <v>43941</v>
      </c>
      <c r="C638" s="92">
        <v>300</v>
      </c>
      <c r="D638" s="42" t="s">
        <v>880</v>
      </c>
      <c r="E638" s="47" t="s">
        <v>27</v>
      </c>
    </row>
    <row r="639" spans="1:5" s="49" customFormat="1" x14ac:dyDescent="0.25">
      <c r="A639" s="46">
        <v>43939.499791666669</v>
      </c>
      <c r="B639" s="46">
        <v>43941</v>
      </c>
      <c r="C639" s="92">
        <v>500</v>
      </c>
      <c r="D639" s="42" t="s">
        <v>881</v>
      </c>
      <c r="E639" s="47" t="s">
        <v>27</v>
      </c>
    </row>
    <row r="640" spans="1:5" s="49" customFormat="1" x14ac:dyDescent="0.25">
      <c r="A640" s="46">
        <v>43939.538298611114</v>
      </c>
      <c r="B640" s="46">
        <v>43941</v>
      </c>
      <c r="C640" s="92">
        <v>2500</v>
      </c>
      <c r="D640" s="42" t="s">
        <v>882</v>
      </c>
      <c r="E640" s="47" t="s">
        <v>27</v>
      </c>
    </row>
    <row r="641" spans="1:5" s="49" customFormat="1" x14ac:dyDescent="0.25">
      <c r="A641" s="46">
        <v>43939.539675925924</v>
      </c>
      <c r="B641" s="46">
        <v>43941</v>
      </c>
      <c r="C641" s="92">
        <v>200</v>
      </c>
      <c r="D641" s="42"/>
      <c r="E641" s="47" t="s">
        <v>27</v>
      </c>
    </row>
    <row r="642" spans="1:5" s="49" customFormat="1" x14ac:dyDescent="0.25">
      <c r="A642" s="46">
        <v>43939.571215277778</v>
      </c>
      <c r="B642" s="46">
        <v>43941</v>
      </c>
      <c r="C642" s="92">
        <v>1000</v>
      </c>
      <c r="D642" s="42" t="s">
        <v>883</v>
      </c>
      <c r="E642" s="47" t="s">
        <v>27</v>
      </c>
    </row>
    <row r="643" spans="1:5" s="49" customFormat="1" x14ac:dyDescent="0.25">
      <c r="A643" s="46">
        <v>43939.57230324074</v>
      </c>
      <c r="B643" s="46">
        <v>43941</v>
      </c>
      <c r="C643" s="92">
        <v>1000</v>
      </c>
      <c r="D643" s="42" t="s">
        <v>884</v>
      </c>
      <c r="E643" s="47" t="s">
        <v>27</v>
      </c>
    </row>
    <row r="644" spans="1:5" s="49" customFormat="1" x14ac:dyDescent="0.25">
      <c r="A644" s="46">
        <v>43939.617372685185</v>
      </c>
      <c r="B644" s="46">
        <v>43941</v>
      </c>
      <c r="C644" s="92">
        <v>500</v>
      </c>
      <c r="D644" s="42" t="s">
        <v>885</v>
      </c>
      <c r="E644" s="47" t="s">
        <v>27</v>
      </c>
    </row>
    <row r="645" spans="1:5" s="49" customFormat="1" x14ac:dyDescent="0.25">
      <c r="A645" s="46">
        <v>43939.624652777777</v>
      </c>
      <c r="B645" s="46">
        <v>43941</v>
      </c>
      <c r="C645" s="92">
        <v>500</v>
      </c>
      <c r="D645" s="42" t="s">
        <v>886</v>
      </c>
      <c r="E645" s="47" t="s">
        <v>27</v>
      </c>
    </row>
    <row r="646" spans="1:5" s="49" customFormat="1" x14ac:dyDescent="0.25">
      <c r="A646" s="46">
        <v>43939.638761574075</v>
      </c>
      <c r="B646" s="46">
        <v>43941</v>
      </c>
      <c r="C646" s="92">
        <v>1000</v>
      </c>
      <c r="D646" s="42" t="s">
        <v>887</v>
      </c>
      <c r="E646" s="47" t="s">
        <v>27</v>
      </c>
    </row>
    <row r="647" spans="1:5" s="49" customFormat="1" x14ac:dyDescent="0.25">
      <c r="A647" s="46">
        <v>43939.76766203704</v>
      </c>
      <c r="B647" s="46">
        <v>43941</v>
      </c>
      <c r="C647" s="92">
        <v>1000</v>
      </c>
      <c r="D647" s="42" t="s">
        <v>141</v>
      </c>
      <c r="E647" s="47" t="s">
        <v>27</v>
      </c>
    </row>
    <row r="648" spans="1:5" s="49" customFormat="1" x14ac:dyDescent="0.25">
      <c r="A648" s="46">
        <v>43939.786157407405</v>
      </c>
      <c r="B648" s="46">
        <v>43941</v>
      </c>
      <c r="C648" s="92">
        <v>500</v>
      </c>
      <c r="D648" s="42" t="s">
        <v>888</v>
      </c>
      <c r="E648" s="47" t="s">
        <v>27</v>
      </c>
    </row>
    <row r="649" spans="1:5" s="49" customFormat="1" x14ac:dyDescent="0.25">
      <c r="A649" s="46">
        <v>43939.794050925928</v>
      </c>
      <c r="B649" s="46">
        <v>43941</v>
      </c>
      <c r="C649" s="92">
        <v>1000</v>
      </c>
      <c r="D649" s="42" t="s">
        <v>889</v>
      </c>
      <c r="E649" s="47" t="s">
        <v>27</v>
      </c>
    </row>
    <row r="650" spans="1:5" s="49" customFormat="1" x14ac:dyDescent="0.25">
      <c r="A650" s="46">
        <v>43939.803564814814</v>
      </c>
      <c r="B650" s="46">
        <v>43941</v>
      </c>
      <c r="C650" s="92">
        <v>1000</v>
      </c>
      <c r="D650" s="42" t="s">
        <v>890</v>
      </c>
      <c r="E650" s="47" t="s">
        <v>27</v>
      </c>
    </row>
    <row r="651" spans="1:5" s="49" customFormat="1" x14ac:dyDescent="0.25">
      <c r="A651" s="46">
        <v>43939.833819444444</v>
      </c>
      <c r="B651" s="46">
        <v>43941</v>
      </c>
      <c r="C651" s="92">
        <v>2000</v>
      </c>
      <c r="D651" s="42" t="s">
        <v>891</v>
      </c>
      <c r="E651" s="47" t="s">
        <v>27</v>
      </c>
    </row>
    <row r="652" spans="1:5" s="49" customFormat="1" x14ac:dyDescent="0.25">
      <c r="A652" s="46">
        <v>43939.864641203705</v>
      </c>
      <c r="B652" s="46">
        <v>43941</v>
      </c>
      <c r="C652" s="92">
        <v>500</v>
      </c>
      <c r="D652" s="42" t="s">
        <v>272</v>
      </c>
      <c r="E652" s="47" t="s">
        <v>27</v>
      </c>
    </row>
    <row r="653" spans="1:5" s="49" customFormat="1" x14ac:dyDescent="0.25">
      <c r="A653" s="46">
        <v>43939.887199074074</v>
      </c>
      <c r="B653" s="46">
        <v>43941</v>
      </c>
      <c r="C653" s="92">
        <v>100</v>
      </c>
      <c r="D653" s="42" t="s">
        <v>245</v>
      </c>
      <c r="E653" s="47" t="s">
        <v>27</v>
      </c>
    </row>
    <row r="654" spans="1:5" s="49" customFormat="1" x14ac:dyDescent="0.25">
      <c r="A654" s="46">
        <v>43939.921134259261</v>
      </c>
      <c r="B654" s="46">
        <v>43941</v>
      </c>
      <c r="C654" s="92">
        <v>300</v>
      </c>
      <c r="D654" s="42" t="s">
        <v>246</v>
      </c>
      <c r="E654" s="47" t="s">
        <v>27</v>
      </c>
    </row>
    <row r="655" spans="1:5" s="49" customFormat="1" x14ac:dyDescent="0.25">
      <c r="A655" s="46">
        <v>43939.938587962963</v>
      </c>
      <c r="B655" s="46">
        <v>43941</v>
      </c>
      <c r="C655" s="92">
        <v>1000</v>
      </c>
      <c r="D655" s="42" t="s">
        <v>640</v>
      </c>
      <c r="E655" s="47" t="s">
        <v>27</v>
      </c>
    </row>
    <row r="656" spans="1:5" s="49" customFormat="1" x14ac:dyDescent="0.25">
      <c r="A656" s="46">
        <v>43939.94840277778</v>
      </c>
      <c r="B656" s="46">
        <v>43941</v>
      </c>
      <c r="C656" s="92">
        <v>1000</v>
      </c>
      <c r="D656" s="42" t="s">
        <v>247</v>
      </c>
      <c r="E656" s="47" t="s">
        <v>27</v>
      </c>
    </row>
    <row r="657" spans="1:5" s="49" customFormat="1" x14ac:dyDescent="0.25">
      <c r="A657" s="46">
        <v>43939.973287037035</v>
      </c>
      <c r="B657" s="46">
        <v>43941</v>
      </c>
      <c r="C657" s="92">
        <v>100</v>
      </c>
      <c r="D657" s="42" t="s">
        <v>248</v>
      </c>
      <c r="E657" s="47" t="s">
        <v>27</v>
      </c>
    </row>
    <row r="658" spans="1:5" s="49" customFormat="1" x14ac:dyDescent="0.25">
      <c r="A658" s="46">
        <v>43939.975011574075</v>
      </c>
      <c r="B658" s="46">
        <v>43941</v>
      </c>
      <c r="C658" s="92">
        <v>500</v>
      </c>
      <c r="D658" s="42" t="s">
        <v>892</v>
      </c>
      <c r="E658" s="47" t="s">
        <v>27</v>
      </c>
    </row>
    <row r="659" spans="1:5" s="49" customFormat="1" x14ac:dyDescent="0.25">
      <c r="A659" s="46">
        <v>43940.430046296293</v>
      </c>
      <c r="B659" s="46">
        <v>43941</v>
      </c>
      <c r="C659" s="92">
        <v>100</v>
      </c>
      <c r="D659" s="42" t="s">
        <v>893</v>
      </c>
      <c r="E659" s="47" t="s">
        <v>27</v>
      </c>
    </row>
    <row r="660" spans="1:5" s="49" customFormat="1" x14ac:dyDescent="0.25">
      <c r="A660" s="46">
        <v>43940.443067129629</v>
      </c>
      <c r="B660" s="46">
        <v>43941</v>
      </c>
      <c r="C660" s="92">
        <v>300</v>
      </c>
      <c r="D660" s="42" t="s">
        <v>250</v>
      </c>
      <c r="E660" s="47" t="s">
        <v>27</v>
      </c>
    </row>
    <row r="661" spans="1:5" s="49" customFormat="1" x14ac:dyDescent="0.25">
      <c r="A661" s="46">
        <v>43940.479942129627</v>
      </c>
      <c r="B661" s="46">
        <v>43941</v>
      </c>
      <c r="C661" s="92">
        <v>500</v>
      </c>
      <c r="D661" s="42" t="s">
        <v>799</v>
      </c>
      <c r="E661" s="47" t="s">
        <v>27</v>
      </c>
    </row>
    <row r="662" spans="1:5" s="49" customFormat="1" x14ac:dyDescent="0.25">
      <c r="A662" s="46">
        <v>43940.543182870373</v>
      </c>
      <c r="B662" s="46">
        <v>43941</v>
      </c>
      <c r="C662" s="92">
        <v>1000</v>
      </c>
      <c r="D662" s="42" t="s">
        <v>894</v>
      </c>
      <c r="E662" s="47" t="s">
        <v>27</v>
      </c>
    </row>
    <row r="663" spans="1:5" s="49" customFormat="1" x14ac:dyDescent="0.25">
      <c r="A663" s="46">
        <v>43940.576435185183</v>
      </c>
      <c r="B663" s="46">
        <v>43941</v>
      </c>
      <c r="C663" s="92">
        <v>3000</v>
      </c>
      <c r="D663" s="42" t="s">
        <v>895</v>
      </c>
      <c r="E663" s="47" t="s">
        <v>27</v>
      </c>
    </row>
    <row r="664" spans="1:5" s="49" customFormat="1" x14ac:dyDescent="0.25">
      <c r="A664" s="46">
        <v>43940.609143518515</v>
      </c>
      <c r="B664" s="46">
        <v>43941</v>
      </c>
      <c r="C664" s="92">
        <v>500</v>
      </c>
      <c r="D664" s="42" t="s">
        <v>896</v>
      </c>
      <c r="E664" s="47" t="s">
        <v>27</v>
      </c>
    </row>
    <row r="665" spans="1:5" s="49" customFormat="1" x14ac:dyDescent="0.25">
      <c r="A665" s="46">
        <v>43940.671284722222</v>
      </c>
      <c r="B665" s="46">
        <v>43941</v>
      </c>
      <c r="C665" s="92">
        <v>1000</v>
      </c>
      <c r="D665" s="42" t="s">
        <v>897</v>
      </c>
      <c r="E665" s="47" t="s">
        <v>27</v>
      </c>
    </row>
    <row r="666" spans="1:5" s="49" customFormat="1" x14ac:dyDescent="0.25">
      <c r="A666" s="46">
        <v>43940.710173611114</v>
      </c>
      <c r="B666" s="46">
        <v>43941</v>
      </c>
      <c r="C666" s="92">
        <v>100</v>
      </c>
      <c r="D666" s="42" t="s">
        <v>251</v>
      </c>
      <c r="E666" s="47" t="s">
        <v>27</v>
      </c>
    </row>
    <row r="667" spans="1:5" s="49" customFormat="1" x14ac:dyDescent="0.25">
      <c r="A667" s="46">
        <v>43940.724386574075</v>
      </c>
      <c r="B667" s="46">
        <v>43941</v>
      </c>
      <c r="C667" s="92">
        <v>500</v>
      </c>
      <c r="D667" s="42" t="s">
        <v>252</v>
      </c>
      <c r="E667" s="47" t="s">
        <v>27</v>
      </c>
    </row>
    <row r="668" spans="1:5" s="49" customFormat="1" x14ac:dyDescent="0.25">
      <c r="A668" s="46">
        <v>43940.857245370367</v>
      </c>
      <c r="B668" s="46">
        <v>43941</v>
      </c>
      <c r="C668" s="92">
        <v>500</v>
      </c>
      <c r="D668" s="42" t="s">
        <v>253</v>
      </c>
      <c r="E668" s="47" t="s">
        <v>27</v>
      </c>
    </row>
    <row r="669" spans="1:5" s="49" customFormat="1" x14ac:dyDescent="0.25">
      <c r="A669" s="46">
        <v>43941.466689814813</v>
      </c>
      <c r="B669" s="46">
        <v>43942</v>
      </c>
      <c r="C669" s="92">
        <v>300</v>
      </c>
      <c r="D669" s="42" t="s">
        <v>898</v>
      </c>
      <c r="E669" s="47" t="s">
        <v>27</v>
      </c>
    </row>
    <row r="670" spans="1:5" s="49" customFormat="1" x14ac:dyDescent="0.25">
      <c r="A670" s="46">
        <v>43941.494930555556</v>
      </c>
      <c r="B670" s="46">
        <v>43942</v>
      </c>
      <c r="C670" s="92">
        <v>500</v>
      </c>
      <c r="D670" s="42"/>
      <c r="E670" s="47" t="s">
        <v>27</v>
      </c>
    </row>
    <row r="671" spans="1:5" s="49" customFormat="1" x14ac:dyDescent="0.25">
      <c r="A671" s="46">
        <v>43941.530277777776</v>
      </c>
      <c r="B671" s="46">
        <v>43942</v>
      </c>
      <c r="C671" s="92">
        <v>1500</v>
      </c>
      <c r="D671" s="42" t="s">
        <v>899</v>
      </c>
      <c r="E671" s="47" t="s">
        <v>27</v>
      </c>
    </row>
    <row r="672" spans="1:5" s="49" customFormat="1" x14ac:dyDescent="0.25">
      <c r="A672" s="46">
        <v>43941.533587962964</v>
      </c>
      <c r="B672" s="46">
        <v>43942</v>
      </c>
      <c r="C672" s="92">
        <v>500</v>
      </c>
      <c r="D672" s="42" t="s">
        <v>255</v>
      </c>
      <c r="E672" s="47" t="s">
        <v>27</v>
      </c>
    </row>
    <row r="673" spans="1:5" s="49" customFormat="1" x14ac:dyDescent="0.25">
      <c r="A673" s="46">
        <v>43941.534016203703</v>
      </c>
      <c r="B673" s="46">
        <v>43942</v>
      </c>
      <c r="C673" s="92">
        <v>100</v>
      </c>
      <c r="D673" s="42" t="s">
        <v>900</v>
      </c>
      <c r="E673" s="47" t="s">
        <v>27</v>
      </c>
    </row>
    <row r="674" spans="1:5" s="49" customFormat="1" x14ac:dyDescent="0.25">
      <c r="A674" s="46">
        <v>43941.546898148146</v>
      </c>
      <c r="B674" s="46">
        <v>43942</v>
      </c>
      <c r="C674" s="92">
        <v>500</v>
      </c>
      <c r="D674" s="42" t="s">
        <v>256</v>
      </c>
      <c r="E674" s="47" t="s">
        <v>257</v>
      </c>
    </row>
    <row r="675" spans="1:5" s="49" customFormat="1" x14ac:dyDescent="0.25">
      <c r="A675" s="46">
        <v>43941.552928240744</v>
      </c>
      <c r="B675" s="46">
        <v>43942</v>
      </c>
      <c r="C675" s="92">
        <v>200</v>
      </c>
      <c r="D675" s="42" t="s">
        <v>258</v>
      </c>
      <c r="E675" s="47" t="s">
        <v>27</v>
      </c>
    </row>
    <row r="676" spans="1:5" s="49" customFormat="1" x14ac:dyDescent="0.25">
      <c r="A676" s="46">
        <v>43941.558657407404</v>
      </c>
      <c r="B676" s="46">
        <v>43942</v>
      </c>
      <c r="C676" s="92">
        <v>100</v>
      </c>
      <c r="D676" s="42" t="s">
        <v>259</v>
      </c>
      <c r="E676" s="47" t="s">
        <v>27</v>
      </c>
    </row>
    <row r="677" spans="1:5" s="49" customFormat="1" x14ac:dyDescent="0.25">
      <c r="A677" s="46">
        <v>43941.571331018517</v>
      </c>
      <c r="B677" s="46">
        <v>43942</v>
      </c>
      <c r="C677" s="92">
        <v>100</v>
      </c>
      <c r="D677" s="42" t="s">
        <v>260</v>
      </c>
      <c r="E677" s="47" t="s">
        <v>27</v>
      </c>
    </row>
    <row r="678" spans="1:5" s="49" customFormat="1" x14ac:dyDescent="0.25">
      <c r="A678" s="46">
        <v>43941.574560185189</v>
      </c>
      <c r="B678" s="46">
        <v>43942</v>
      </c>
      <c r="C678" s="92">
        <v>500</v>
      </c>
      <c r="D678" s="42" t="s">
        <v>821</v>
      </c>
      <c r="E678" s="47" t="s">
        <v>27</v>
      </c>
    </row>
    <row r="679" spans="1:5" s="49" customFormat="1" x14ac:dyDescent="0.25">
      <c r="A679" s="46">
        <v>43941.579317129632</v>
      </c>
      <c r="B679" s="46">
        <v>43942</v>
      </c>
      <c r="C679" s="92">
        <v>300</v>
      </c>
      <c r="D679" s="42" t="s">
        <v>261</v>
      </c>
      <c r="E679" s="47" t="s">
        <v>27</v>
      </c>
    </row>
    <row r="680" spans="1:5" s="49" customFormat="1" x14ac:dyDescent="0.25">
      <c r="A680" s="46">
        <v>43941.580787037034</v>
      </c>
      <c r="B680" s="46">
        <v>43942</v>
      </c>
      <c r="C680" s="92">
        <v>200</v>
      </c>
      <c r="D680" s="42" t="s">
        <v>901</v>
      </c>
      <c r="E680" s="47" t="s">
        <v>27</v>
      </c>
    </row>
    <row r="681" spans="1:5" s="49" customFormat="1" x14ac:dyDescent="0.25">
      <c r="A681" s="46">
        <v>43941.598599537036</v>
      </c>
      <c r="B681" s="46">
        <v>43942</v>
      </c>
      <c r="C681" s="92">
        <v>100</v>
      </c>
      <c r="D681" s="42" t="s">
        <v>262</v>
      </c>
      <c r="E681" s="47" t="s">
        <v>27</v>
      </c>
    </row>
    <row r="682" spans="1:5" s="49" customFormat="1" x14ac:dyDescent="0.25">
      <c r="A682" s="46">
        <v>43941.649548611109</v>
      </c>
      <c r="B682" s="46">
        <v>43942</v>
      </c>
      <c r="C682" s="92">
        <v>100</v>
      </c>
      <c r="D682" s="42" t="s">
        <v>263</v>
      </c>
      <c r="E682" s="47" t="s">
        <v>27</v>
      </c>
    </row>
    <row r="683" spans="1:5" s="49" customFormat="1" x14ac:dyDescent="0.25">
      <c r="A683" s="46">
        <v>43941.678738425922</v>
      </c>
      <c r="B683" s="46">
        <v>43942</v>
      </c>
      <c r="C683" s="92">
        <v>100</v>
      </c>
      <c r="D683" s="42" t="s">
        <v>264</v>
      </c>
      <c r="E683" s="47" t="s">
        <v>27</v>
      </c>
    </row>
    <row r="684" spans="1:5" s="49" customFormat="1" x14ac:dyDescent="0.25">
      <c r="A684" s="46">
        <v>43941.685416666667</v>
      </c>
      <c r="B684" s="46">
        <v>43942</v>
      </c>
      <c r="C684" s="92">
        <v>500</v>
      </c>
      <c r="D684" s="42" t="s">
        <v>265</v>
      </c>
      <c r="E684" s="47" t="s">
        <v>27</v>
      </c>
    </row>
    <row r="685" spans="1:5" s="49" customFormat="1" x14ac:dyDescent="0.25">
      <c r="A685" s="46">
        <v>43941.749837962961</v>
      </c>
      <c r="B685" s="46">
        <v>43942</v>
      </c>
      <c r="C685" s="92">
        <v>300</v>
      </c>
      <c r="D685" s="42" t="s">
        <v>267</v>
      </c>
      <c r="E685" s="47" t="s">
        <v>27</v>
      </c>
    </row>
    <row r="686" spans="1:5" s="49" customFormat="1" x14ac:dyDescent="0.25">
      <c r="A686" s="46">
        <v>43941.750509259262</v>
      </c>
      <c r="B686" s="46">
        <v>43942</v>
      </c>
      <c r="C686" s="92">
        <v>1000</v>
      </c>
      <c r="D686" s="42" t="s">
        <v>902</v>
      </c>
      <c r="E686" s="47" t="s">
        <v>27</v>
      </c>
    </row>
    <row r="687" spans="1:5" s="49" customFormat="1" x14ac:dyDescent="0.25">
      <c r="A687" s="46">
        <v>43941.759097222224</v>
      </c>
      <c r="B687" s="46">
        <v>43942</v>
      </c>
      <c r="C687" s="92">
        <v>500</v>
      </c>
      <c r="D687" s="42" t="s">
        <v>268</v>
      </c>
      <c r="E687" s="47" t="s">
        <v>27</v>
      </c>
    </row>
    <row r="688" spans="1:5" s="49" customFormat="1" x14ac:dyDescent="0.25">
      <c r="A688" s="46">
        <v>43941.76662037037</v>
      </c>
      <c r="B688" s="46">
        <v>43942</v>
      </c>
      <c r="C688" s="92">
        <v>500</v>
      </c>
      <c r="D688" s="42" t="s">
        <v>269</v>
      </c>
      <c r="E688" s="47" t="s">
        <v>27</v>
      </c>
    </row>
    <row r="689" spans="1:5" s="49" customFormat="1" x14ac:dyDescent="0.25">
      <c r="A689" s="46">
        <v>43941.7809837963</v>
      </c>
      <c r="B689" s="46">
        <v>43942</v>
      </c>
      <c r="C689" s="92">
        <v>3000</v>
      </c>
      <c r="D689" s="42" t="s">
        <v>105</v>
      </c>
      <c r="E689" s="47" t="s">
        <v>27</v>
      </c>
    </row>
    <row r="690" spans="1:5" s="49" customFormat="1" x14ac:dyDescent="0.25">
      <c r="A690" s="46">
        <v>43941.784490740742</v>
      </c>
      <c r="B690" s="46">
        <v>43942</v>
      </c>
      <c r="C690" s="92">
        <v>300</v>
      </c>
      <c r="D690" s="42" t="s">
        <v>903</v>
      </c>
      <c r="E690" s="47" t="s">
        <v>27</v>
      </c>
    </row>
    <row r="691" spans="1:5" s="49" customFormat="1" x14ac:dyDescent="0.25">
      <c r="A691" s="46">
        <v>43941.80228009259</v>
      </c>
      <c r="B691" s="46">
        <v>43942</v>
      </c>
      <c r="C691" s="92">
        <v>500</v>
      </c>
      <c r="D691" s="42" t="s">
        <v>640</v>
      </c>
      <c r="E691" s="47" t="s">
        <v>27</v>
      </c>
    </row>
    <row r="692" spans="1:5" s="49" customFormat="1" x14ac:dyDescent="0.25">
      <c r="A692" s="46">
        <v>43941.829074074078</v>
      </c>
      <c r="B692" s="46">
        <v>43942</v>
      </c>
      <c r="C692" s="92">
        <v>100</v>
      </c>
      <c r="D692" s="42" t="s">
        <v>904</v>
      </c>
      <c r="E692" s="47" t="s">
        <v>27</v>
      </c>
    </row>
    <row r="693" spans="1:5" s="49" customFormat="1" x14ac:dyDescent="0.25">
      <c r="A693" s="46">
        <v>43941.829583333332</v>
      </c>
      <c r="B693" s="46">
        <v>43942</v>
      </c>
      <c r="C693" s="92">
        <v>100</v>
      </c>
      <c r="D693" s="42" t="s">
        <v>905</v>
      </c>
      <c r="E693" s="47" t="s">
        <v>27</v>
      </c>
    </row>
    <row r="694" spans="1:5" s="49" customFormat="1" x14ac:dyDescent="0.25">
      <c r="A694" s="46">
        <v>43941.829953703702</v>
      </c>
      <c r="B694" s="46">
        <v>43942</v>
      </c>
      <c r="C694" s="92">
        <v>1000</v>
      </c>
      <c r="D694" s="42" t="s">
        <v>270</v>
      </c>
      <c r="E694" s="47" t="s">
        <v>27</v>
      </c>
    </row>
    <row r="695" spans="1:5" s="49" customFormat="1" x14ac:dyDescent="0.25">
      <c r="A695" s="46">
        <v>43941.836759259262</v>
      </c>
      <c r="B695" s="46">
        <v>43942</v>
      </c>
      <c r="C695" s="92">
        <v>50</v>
      </c>
      <c r="D695" s="42" t="s">
        <v>271</v>
      </c>
      <c r="E695" s="47" t="s">
        <v>27</v>
      </c>
    </row>
    <row r="696" spans="1:5" s="49" customFormat="1" x14ac:dyDescent="0.25">
      <c r="A696" s="46">
        <v>43941.850578703707</v>
      </c>
      <c r="B696" s="46">
        <v>43942</v>
      </c>
      <c r="C696" s="92">
        <v>500</v>
      </c>
      <c r="D696" s="42" t="s">
        <v>906</v>
      </c>
      <c r="E696" s="47" t="s">
        <v>27</v>
      </c>
    </row>
    <row r="697" spans="1:5" s="49" customFormat="1" x14ac:dyDescent="0.25">
      <c r="A697" s="46">
        <v>43941.852523148147</v>
      </c>
      <c r="B697" s="46">
        <v>43942</v>
      </c>
      <c r="C697" s="92">
        <v>1000</v>
      </c>
      <c r="D697" s="42" t="s">
        <v>206</v>
      </c>
      <c r="E697" s="47" t="s">
        <v>59</v>
      </c>
    </row>
    <row r="698" spans="1:5" s="49" customFormat="1" x14ac:dyDescent="0.25">
      <c r="A698" s="46">
        <v>43941.867685185185</v>
      </c>
      <c r="B698" s="46">
        <v>43942</v>
      </c>
      <c r="C698" s="92">
        <v>500</v>
      </c>
      <c r="D698" s="42"/>
      <c r="E698" s="47" t="s">
        <v>27</v>
      </c>
    </row>
    <row r="699" spans="1:5" s="49" customFormat="1" x14ac:dyDescent="0.25">
      <c r="A699" s="46">
        <v>43941.877997685187</v>
      </c>
      <c r="B699" s="46">
        <v>43942</v>
      </c>
      <c r="C699" s="92">
        <v>500</v>
      </c>
      <c r="D699" s="42" t="s">
        <v>141</v>
      </c>
      <c r="E699" s="47" t="s">
        <v>27</v>
      </c>
    </row>
    <row r="700" spans="1:5" s="49" customFormat="1" x14ac:dyDescent="0.25">
      <c r="A700" s="46">
        <v>43941.918229166666</v>
      </c>
      <c r="B700" s="46">
        <v>43942</v>
      </c>
      <c r="C700" s="92">
        <v>200</v>
      </c>
      <c r="D700" s="42" t="s">
        <v>273</v>
      </c>
      <c r="E700" s="47" t="s">
        <v>27</v>
      </c>
    </row>
    <row r="701" spans="1:5" s="49" customFormat="1" x14ac:dyDescent="0.25">
      <c r="A701" s="46">
        <v>43941.924780092595</v>
      </c>
      <c r="B701" s="46">
        <v>43942</v>
      </c>
      <c r="C701" s="92">
        <v>80</v>
      </c>
      <c r="D701" s="42" t="s">
        <v>907</v>
      </c>
      <c r="E701" s="47" t="s">
        <v>27</v>
      </c>
    </row>
    <row r="702" spans="1:5" s="49" customFormat="1" x14ac:dyDescent="0.25">
      <c r="A702" s="46">
        <v>43941.925381944442</v>
      </c>
      <c r="B702" s="46">
        <v>43942</v>
      </c>
      <c r="C702" s="92">
        <v>80</v>
      </c>
      <c r="D702" s="42" t="s">
        <v>907</v>
      </c>
      <c r="E702" s="47" t="s">
        <v>27</v>
      </c>
    </row>
    <row r="703" spans="1:5" s="49" customFormat="1" x14ac:dyDescent="0.25">
      <c r="A703" s="46">
        <v>43941.936111111114</v>
      </c>
      <c r="B703" s="46">
        <v>43942</v>
      </c>
      <c r="C703" s="92">
        <v>1000</v>
      </c>
      <c r="D703" s="42"/>
      <c r="E703" s="47" t="s">
        <v>27</v>
      </c>
    </row>
    <row r="704" spans="1:5" s="49" customFormat="1" x14ac:dyDescent="0.25">
      <c r="A704" s="46">
        <v>43941.942326388889</v>
      </c>
      <c r="B704" s="46">
        <v>43942</v>
      </c>
      <c r="C704" s="92">
        <v>300</v>
      </c>
      <c r="D704" s="42" t="s">
        <v>908</v>
      </c>
      <c r="E704" s="47" t="s">
        <v>27</v>
      </c>
    </row>
    <row r="705" spans="1:5" s="49" customFormat="1" x14ac:dyDescent="0.25">
      <c r="A705" s="46">
        <v>43941.974942129629</v>
      </c>
      <c r="B705" s="46">
        <v>43942</v>
      </c>
      <c r="C705" s="92">
        <v>1000</v>
      </c>
      <c r="D705" s="42" t="s">
        <v>310</v>
      </c>
      <c r="E705" s="47" t="s">
        <v>27</v>
      </c>
    </row>
    <row r="706" spans="1:5" s="49" customFormat="1" x14ac:dyDescent="0.25">
      <c r="A706" s="46">
        <v>43942.333738425928</v>
      </c>
      <c r="B706" s="46">
        <v>43943</v>
      </c>
      <c r="C706" s="92">
        <v>700</v>
      </c>
      <c r="D706" s="42" t="s">
        <v>275</v>
      </c>
      <c r="E706" s="47" t="s">
        <v>27</v>
      </c>
    </row>
    <row r="707" spans="1:5" s="49" customFormat="1" x14ac:dyDescent="0.25">
      <c r="A707" s="46">
        <v>43942.381608796299</v>
      </c>
      <c r="B707" s="46">
        <v>43943</v>
      </c>
      <c r="C707" s="92">
        <v>1000</v>
      </c>
      <c r="D707" s="42"/>
      <c r="E707" s="47" t="s">
        <v>27</v>
      </c>
    </row>
    <row r="708" spans="1:5" s="49" customFormat="1" x14ac:dyDescent="0.25">
      <c r="A708" s="46">
        <v>43942.385231481479</v>
      </c>
      <c r="B708" s="46">
        <v>43943</v>
      </c>
      <c r="C708" s="92">
        <v>300</v>
      </c>
      <c r="D708" s="42" t="s">
        <v>909</v>
      </c>
      <c r="E708" s="47" t="s">
        <v>27</v>
      </c>
    </row>
    <row r="709" spans="1:5" s="49" customFormat="1" x14ac:dyDescent="0.25">
      <c r="A709" s="46">
        <v>43942.40351851852</v>
      </c>
      <c r="B709" s="46">
        <v>43943</v>
      </c>
      <c r="C709" s="92">
        <v>100</v>
      </c>
      <c r="D709" s="42" t="s">
        <v>276</v>
      </c>
      <c r="E709" s="47" t="s">
        <v>27</v>
      </c>
    </row>
    <row r="710" spans="1:5" s="49" customFormat="1" x14ac:dyDescent="0.25">
      <c r="A710" s="46">
        <v>43942.410590277781</v>
      </c>
      <c r="B710" s="46">
        <v>43943</v>
      </c>
      <c r="C710" s="92">
        <v>500</v>
      </c>
      <c r="D710" s="42" t="s">
        <v>132</v>
      </c>
      <c r="E710" s="47" t="s">
        <v>27</v>
      </c>
    </row>
    <row r="711" spans="1:5" s="49" customFormat="1" x14ac:dyDescent="0.25">
      <c r="A711" s="46">
        <v>43942.424583333333</v>
      </c>
      <c r="B711" s="46">
        <v>43943</v>
      </c>
      <c r="C711" s="92">
        <v>100</v>
      </c>
      <c r="D711" s="42" t="s">
        <v>277</v>
      </c>
      <c r="E711" s="47" t="s">
        <v>27</v>
      </c>
    </row>
    <row r="712" spans="1:5" s="49" customFormat="1" x14ac:dyDescent="0.25">
      <c r="A712" s="46">
        <v>43942.432685185187</v>
      </c>
      <c r="B712" s="46">
        <v>43943</v>
      </c>
      <c r="C712" s="92">
        <v>100</v>
      </c>
      <c r="D712" s="42" t="s">
        <v>278</v>
      </c>
      <c r="E712" s="47" t="s">
        <v>27</v>
      </c>
    </row>
    <row r="713" spans="1:5" s="49" customFormat="1" x14ac:dyDescent="0.25">
      <c r="A713" s="46">
        <v>43942.434884259259</v>
      </c>
      <c r="B713" s="46">
        <v>43943</v>
      </c>
      <c r="C713" s="92">
        <v>500</v>
      </c>
      <c r="D713" s="42" t="s">
        <v>279</v>
      </c>
      <c r="E713" s="47" t="s">
        <v>27</v>
      </c>
    </row>
    <row r="714" spans="1:5" s="49" customFormat="1" x14ac:dyDescent="0.25">
      <c r="A714" s="46">
        <v>43942.486793981479</v>
      </c>
      <c r="B714" s="46">
        <v>43943</v>
      </c>
      <c r="C714" s="92">
        <v>1000</v>
      </c>
      <c r="D714" s="42" t="s">
        <v>141</v>
      </c>
      <c r="E714" s="47" t="s">
        <v>27</v>
      </c>
    </row>
    <row r="715" spans="1:5" s="49" customFormat="1" x14ac:dyDescent="0.25">
      <c r="A715" s="46">
        <v>43942.499155092592</v>
      </c>
      <c r="B715" s="46">
        <v>43943</v>
      </c>
      <c r="C715" s="92">
        <v>2000</v>
      </c>
      <c r="D715" s="42" t="s">
        <v>910</v>
      </c>
      <c r="E715" s="47" t="s">
        <v>27</v>
      </c>
    </row>
    <row r="716" spans="1:5" s="49" customFormat="1" x14ac:dyDescent="0.25">
      <c r="A716" s="46">
        <v>43942.499884259261</v>
      </c>
      <c r="B716" s="46">
        <v>43943</v>
      </c>
      <c r="C716" s="92">
        <v>200</v>
      </c>
      <c r="D716" s="42" t="s">
        <v>280</v>
      </c>
      <c r="E716" s="47" t="s">
        <v>27</v>
      </c>
    </row>
    <row r="717" spans="1:5" s="49" customFormat="1" x14ac:dyDescent="0.25">
      <c r="A717" s="46">
        <v>43942.521631944444</v>
      </c>
      <c r="B717" s="46">
        <v>43943</v>
      </c>
      <c r="C717" s="92">
        <v>100</v>
      </c>
      <c r="D717" s="42" t="s">
        <v>281</v>
      </c>
      <c r="E717" s="47" t="s">
        <v>27</v>
      </c>
    </row>
    <row r="718" spans="1:5" s="49" customFormat="1" x14ac:dyDescent="0.25">
      <c r="A718" s="46">
        <v>43942.52480324074</v>
      </c>
      <c r="B718" s="46">
        <v>43943</v>
      </c>
      <c r="C718" s="92">
        <v>100</v>
      </c>
      <c r="D718" s="42" t="s">
        <v>282</v>
      </c>
      <c r="E718" s="47" t="s">
        <v>27</v>
      </c>
    </row>
    <row r="719" spans="1:5" s="49" customFormat="1" x14ac:dyDescent="0.25">
      <c r="A719" s="46">
        <v>43942.536909722221</v>
      </c>
      <c r="B719" s="46">
        <v>43943</v>
      </c>
      <c r="C719" s="92">
        <v>1000</v>
      </c>
      <c r="D719" s="42" t="s">
        <v>911</v>
      </c>
      <c r="E719" s="47" t="s">
        <v>27</v>
      </c>
    </row>
    <row r="720" spans="1:5" s="49" customFormat="1" x14ac:dyDescent="0.25">
      <c r="A720" s="46">
        <v>43942.568425925929</v>
      </c>
      <c r="B720" s="46">
        <v>43943</v>
      </c>
      <c r="C720" s="92">
        <v>500</v>
      </c>
      <c r="D720" s="42"/>
      <c r="E720" s="47" t="s">
        <v>27</v>
      </c>
    </row>
    <row r="721" spans="1:5" s="49" customFormat="1" x14ac:dyDescent="0.25">
      <c r="A721" s="46">
        <v>43942.602152777778</v>
      </c>
      <c r="B721" s="46">
        <v>43943</v>
      </c>
      <c r="C721" s="92">
        <v>1000</v>
      </c>
      <c r="D721" s="42" t="s">
        <v>912</v>
      </c>
      <c r="E721" s="47" t="s">
        <v>27</v>
      </c>
    </row>
    <row r="722" spans="1:5" s="49" customFormat="1" x14ac:dyDescent="0.25">
      <c r="A722" s="46">
        <v>43942.632731481484</v>
      </c>
      <c r="B722" s="46">
        <v>43943</v>
      </c>
      <c r="C722" s="92">
        <v>200</v>
      </c>
      <c r="D722" s="42" t="s">
        <v>283</v>
      </c>
      <c r="E722" s="47" t="s">
        <v>27</v>
      </c>
    </row>
    <row r="723" spans="1:5" s="49" customFormat="1" x14ac:dyDescent="0.25">
      <c r="A723" s="46">
        <v>43942.650983796295</v>
      </c>
      <c r="B723" s="46">
        <v>43943</v>
      </c>
      <c r="C723" s="92">
        <v>100</v>
      </c>
      <c r="D723" s="42" t="s">
        <v>284</v>
      </c>
      <c r="E723" s="47" t="s">
        <v>27</v>
      </c>
    </row>
    <row r="724" spans="1:5" s="49" customFormat="1" x14ac:dyDescent="0.25">
      <c r="A724" s="46">
        <v>43942.74255787037</v>
      </c>
      <c r="B724" s="46">
        <v>43943</v>
      </c>
      <c r="C724" s="92">
        <v>100</v>
      </c>
      <c r="D724" s="42" t="s">
        <v>913</v>
      </c>
      <c r="E724" s="47" t="s">
        <v>27</v>
      </c>
    </row>
    <row r="725" spans="1:5" s="49" customFormat="1" x14ac:dyDescent="0.25">
      <c r="A725" s="46">
        <v>43942.74318287037</v>
      </c>
      <c r="B725" s="46">
        <v>43943</v>
      </c>
      <c r="C725" s="92">
        <v>50</v>
      </c>
      <c r="D725" s="42" t="s">
        <v>285</v>
      </c>
      <c r="E725" s="47" t="s">
        <v>27</v>
      </c>
    </row>
    <row r="726" spans="1:5" s="49" customFormat="1" x14ac:dyDescent="0.25">
      <c r="A726" s="46">
        <v>43942.752789351849</v>
      </c>
      <c r="B726" s="46">
        <v>43943</v>
      </c>
      <c r="C726" s="92">
        <v>100</v>
      </c>
      <c r="D726" s="42" t="s">
        <v>295</v>
      </c>
      <c r="E726" s="47" t="s">
        <v>27</v>
      </c>
    </row>
    <row r="727" spans="1:5" s="49" customFormat="1" x14ac:dyDescent="0.25">
      <c r="A727" s="46">
        <v>43942.767384259256</v>
      </c>
      <c r="B727" s="46">
        <v>43943</v>
      </c>
      <c r="C727" s="92">
        <v>500</v>
      </c>
      <c r="D727" s="42" t="s">
        <v>914</v>
      </c>
      <c r="E727" s="47" t="s">
        <v>27</v>
      </c>
    </row>
    <row r="728" spans="1:5" s="49" customFormat="1" x14ac:dyDescent="0.25">
      <c r="A728" s="46">
        <v>43942.788263888891</v>
      </c>
      <c r="B728" s="46">
        <v>43943</v>
      </c>
      <c r="C728" s="92">
        <v>250</v>
      </c>
      <c r="D728" s="42" t="s">
        <v>915</v>
      </c>
      <c r="E728" s="47" t="s">
        <v>27</v>
      </c>
    </row>
    <row r="729" spans="1:5" s="49" customFormat="1" x14ac:dyDescent="0.25">
      <c r="A729" s="46">
        <v>43942.803912037038</v>
      </c>
      <c r="B729" s="46">
        <v>43943</v>
      </c>
      <c r="C729" s="92">
        <v>100</v>
      </c>
      <c r="D729" s="42" t="s">
        <v>916</v>
      </c>
      <c r="E729" s="47" t="s">
        <v>27</v>
      </c>
    </row>
    <row r="730" spans="1:5" s="49" customFormat="1" x14ac:dyDescent="0.25">
      <c r="A730" s="46">
        <v>43942.806493055556</v>
      </c>
      <c r="B730" s="46">
        <v>43943</v>
      </c>
      <c r="C730" s="92">
        <v>200</v>
      </c>
      <c r="D730" s="42" t="s">
        <v>286</v>
      </c>
      <c r="E730" s="47" t="s">
        <v>27</v>
      </c>
    </row>
    <row r="731" spans="1:5" s="49" customFormat="1" x14ac:dyDescent="0.25">
      <c r="A731" s="46">
        <v>43942.820729166669</v>
      </c>
      <c r="B731" s="46">
        <v>43943</v>
      </c>
      <c r="C731" s="92">
        <v>50</v>
      </c>
      <c r="D731" s="42" t="s">
        <v>287</v>
      </c>
      <c r="E731" s="47" t="s">
        <v>27</v>
      </c>
    </row>
    <row r="732" spans="1:5" s="49" customFormat="1" x14ac:dyDescent="0.25">
      <c r="A732" s="46">
        <v>43942.856273148151</v>
      </c>
      <c r="B732" s="46">
        <v>43943</v>
      </c>
      <c r="C732" s="92">
        <v>100</v>
      </c>
      <c r="D732" s="42" t="s">
        <v>289</v>
      </c>
      <c r="E732" s="47" t="s">
        <v>27</v>
      </c>
    </row>
    <row r="733" spans="1:5" s="49" customFormat="1" x14ac:dyDescent="0.25">
      <c r="A733" s="46">
        <v>43942.870034722226</v>
      </c>
      <c r="B733" s="46">
        <v>43943</v>
      </c>
      <c r="C733" s="92">
        <v>10</v>
      </c>
      <c r="D733" s="42" t="s">
        <v>290</v>
      </c>
      <c r="E733" s="47" t="s">
        <v>27</v>
      </c>
    </row>
    <row r="734" spans="1:5" s="49" customFormat="1" x14ac:dyDescent="0.25">
      <c r="A734" s="46">
        <v>43942.936793981484</v>
      </c>
      <c r="B734" s="46">
        <v>43943</v>
      </c>
      <c r="C734" s="92">
        <v>250</v>
      </c>
      <c r="D734" s="42" t="s">
        <v>291</v>
      </c>
      <c r="E734" s="47" t="s">
        <v>27</v>
      </c>
    </row>
    <row r="735" spans="1:5" s="49" customFormat="1" x14ac:dyDescent="0.25">
      <c r="A735" s="46">
        <v>43943.320451388892</v>
      </c>
      <c r="B735" s="46">
        <v>43944</v>
      </c>
      <c r="C735" s="92">
        <v>500</v>
      </c>
      <c r="D735" s="42" t="s">
        <v>917</v>
      </c>
      <c r="E735" s="47" t="s">
        <v>27</v>
      </c>
    </row>
    <row r="736" spans="1:5" s="49" customFormat="1" x14ac:dyDescent="0.25">
      <c r="A736" s="46">
        <v>43943.3440625</v>
      </c>
      <c r="B736" s="46">
        <v>43944</v>
      </c>
      <c r="C736" s="92">
        <v>200</v>
      </c>
      <c r="D736" s="42" t="s">
        <v>292</v>
      </c>
      <c r="E736" s="47" t="s">
        <v>27</v>
      </c>
    </row>
    <row r="737" spans="1:5" s="49" customFormat="1" x14ac:dyDescent="0.25">
      <c r="A737" s="46">
        <v>43943.446226851855</v>
      </c>
      <c r="B737" s="46">
        <v>43944</v>
      </c>
      <c r="C737" s="92">
        <v>100</v>
      </c>
      <c r="D737" s="42" t="s">
        <v>918</v>
      </c>
      <c r="E737" s="47" t="s">
        <v>27</v>
      </c>
    </row>
    <row r="738" spans="1:5" s="49" customFormat="1" x14ac:dyDescent="0.25">
      <c r="A738" s="46">
        <v>43943.570300925923</v>
      </c>
      <c r="B738" s="46">
        <v>43944</v>
      </c>
      <c r="C738" s="92">
        <v>500</v>
      </c>
      <c r="D738" s="42" t="s">
        <v>293</v>
      </c>
      <c r="E738" s="47" t="s">
        <v>27</v>
      </c>
    </row>
    <row r="739" spans="1:5" s="49" customFormat="1" x14ac:dyDescent="0.25">
      <c r="A739" s="46">
        <v>43943.585439814815</v>
      </c>
      <c r="B739" s="46">
        <v>43944</v>
      </c>
      <c r="C739" s="92">
        <v>500</v>
      </c>
      <c r="D739" s="42" t="s">
        <v>294</v>
      </c>
      <c r="E739" s="47" t="s">
        <v>27</v>
      </c>
    </row>
    <row r="740" spans="1:5" s="49" customFormat="1" x14ac:dyDescent="0.25">
      <c r="A740" s="46">
        <v>43943.681817129633</v>
      </c>
      <c r="B740" s="46">
        <v>43944</v>
      </c>
      <c r="C740" s="92">
        <v>300</v>
      </c>
      <c r="D740" s="42" t="s">
        <v>919</v>
      </c>
      <c r="E740" s="47" t="s">
        <v>27</v>
      </c>
    </row>
    <row r="741" spans="1:5" s="49" customFormat="1" x14ac:dyDescent="0.25">
      <c r="A741" s="46">
        <v>43943.717534722222</v>
      </c>
      <c r="B741" s="46">
        <v>43944</v>
      </c>
      <c r="C741" s="92">
        <v>500</v>
      </c>
      <c r="D741" s="42" t="s">
        <v>379</v>
      </c>
      <c r="E741" s="47" t="s">
        <v>27</v>
      </c>
    </row>
    <row r="742" spans="1:5" s="49" customFormat="1" x14ac:dyDescent="0.25">
      <c r="A742" s="46">
        <v>43943.737604166665</v>
      </c>
      <c r="B742" s="46">
        <v>43944</v>
      </c>
      <c r="C742" s="92">
        <v>500</v>
      </c>
      <c r="D742" s="42" t="s">
        <v>920</v>
      </c>
      <c r="E742" s="47" t="s">
        <v>27</v>
      </c>
    </row>
    <row r="743" spans="1:5" s="49" customFormat="1" x14ac:dyDescent="0.25">
      <c r="A743" s="46">
        <v>43943.777928240743</v>
      </c>
      <c r="B743" s="46">
        <v>43944</v>
      </c>
      <c r="C743" s="92">
        <v>500</v>
      </c>
      <c r="D743" s="42" t="s">
        <v>296</v>
      </c>
      <c r="E743" s="47" t="s">
        <v>27</v>
      </c>
    </row>
    <row r="744" spans="1:5" s="49" customFormat="1" x14ac:dyDescent="0.25">
      <c r="A744" s="46">
        <v>43943.904085648152</v>
      </c>
      <c r="B744" s="46">
        <v>43944</v>
      </c>
      <c r="C744" s="92">
        <v>300</v>
      </c>
      <c r="D744" s="42" t="s">
        <v>297</v>
      </c>
      <c r="E744" s="47" t="s">
        <v>27</v>
      </c>
    </row>
    <row r="745" spans="1:5" s="49" customFormat="1" x14ac:dyDescent="0.25">
      <c r="A745" s="46">
        <v>43943.937106481484</v>
      </c>
      <c r="B745" s="46">
        <v>43944</v>
      </c>
      <c r="C745" s="92">
        <v>10</v>
      </c>
      <c r="D745" s="42"/>
      <c r="E745" s="47" t="s">
        <v>27</v>
      </c>
    </row>
    <row r="746" spans="1:5" s="49" customFormat="1" x14ac:dyDescent="0.25">
      <c r="A746" s="46">
        <v>43943.968541666669</v>
      </c>
      <c r="B746" s="46">
        <v>43944</v>
      </c>
      <c r="C746" s="92">
        <v>500</v>
      </c>
      <c r="D746" s="42" t="s">
        <v>921</v>
      </c>
      <c r="E746" s="47" t="s">
        <v>200</v>
      </c>
    </row>
    <row r="747" spans="1:5" s="49" customFormat="1" x14ac:dyDescent="0.25">
      <c r="A747" s="46">
        <v>43944.453923611109</v>
      </c>
      <c r="B747" s="46">
        <v>43945</v>
      </c>
      <c r="C747" s="92">
        <v>300</v>
      </c>
      <c r="D747" s="42" t="s">
        <v>307</v>
      </c>
      <c r="E747" s="47" t="s">
        <v>27</v>
      </c>
    </row>
    <row r="748" spans="1:5" s="49" customFormat="1" x14ac:dyDescent="0.25">
      <c r="A748" s="46">
        <v>43944.45616898148</v>
      </c>
      <c r="B748" s="46">
        <v>43945</v>
      </c>
      <c r="C748" s="92">
        <v>5000</v>
      </c>
      <c r="D748" s="42" t="s">
        <v>922</v>
      </c>
      <c r="E748" s="47" t="s">
        <v>27</v>
      </c>
    </row>
    <row r="749" spans="1:5" s="49" customFormat="1" x14ac:dyDescent="0.25">
      <c r="A749" s="46">
        <v>43944.459155092591</v>
      </c>
      <c r="B749" s="46">
        <v>43945</v>
      </c>
      <c r="C749" s="92">
        <v>200</v>
      </c>
      <c r="D749" s="42" t="s">
        <v>298</v>
      </c>
      <c r="E749" s="47" t="s">
        <v>27</v>
      </c>
    </row>
    <row r="750" spans="1:5" s="49" customFormat="1" x14ac:dyDescent="0.25">
      <c r="A750" s="46">
        <v>43944.480000000003</v>
      </c>
      <c r="B750" s="46">
        <v>43945</v>
      </c>
      <c r="C750" s="92">
        <v>300</v>
      </c>
      <c r="D750" s="42" t="s">
        <v>299</v>
      </c>
      <c r="E750" s="47" t="s">
        <v>27</v>
      </c>
    </row>
    <row r="751" spans="1:5" s="49" customFormat="1" x14ac:dyDescent="0.25">
      <c r="A751" s="46">
        <v>43944.497476851851</v>
      </c>
      <c r="B751" s="46">
        <v>43945</v>
      </c>
      <c r="C751" s="92">
        <v>150</v>
      </c>
      <c r="D751" s="42" t="s">
        <v>646</v>
      </c>
      <c r="E751" s="47" t="s">
        <v>27</v>
      </c>
    </row>
    <row r="752" spans="1:5" s="49" customFormat="1" x14ac:dyDescent="0.25">
      <c r="A752" s="46">
        <v>43944.529479166667</v>
      </c>
      <c r="B752" s="46">
        <v>43945</v>
      </c>
      <c r="C752" s="92">
        <v>500</v>
      </c>
      <c r="D752" s="42" t="s">
        <v>612</v>
      </c>
      <c r="E752" s="47" t="s">
        <v>27</v>
      </c>
    </row>
    <row r="753" spans="1:5" s="49" customFormat="1" x14ac:dyDescent="0.25">
      <c r="A753" s="46">
        <v>43944.574386574073</v>
      </c>
      <c r="B753" s="46">
        <v>43945</v>
      </c>
      <c r="C753" s="92">
        <v>100</v>
      </c>
      <c r="D753" s="42" t="s">
        <v>300</v>
      </c>
      <c r="E753" s="47" t="s">
        <v>27</v>
      </c>
    </row>
    <row r="754" spans="1:5" s="49" customFormat="1" x14ac:dyDescent="0.25">
      <c r="A754" s="46">
        <v>43944.579259259262</v>
      </c>
      <c r="B754" s="46">
        <v>43945</v>
      </c>
      <c r="C754" s="92">
        <v>300</v>
      </c>
      <c r="D754" s="42" t="s">
        <v>301</v>
      </c>
      <c r="E754" s="47" t="s">
        <v>27</v>
      </c>
    </row>
    <row r="755" spans="1:5" s="49" customFormat="1" x14ac:dyDescent="0.25">
      <c r="A755" s="46">
        <v>43944.594421296293</v>
      </c>
      <c r="B755" s="46">
        <v>43945</v>
      </c>
      <c r="C755" s="92">
        <v>500</v>
      </c>
      <c r="D755" s="42" t="s">
        <v>302</v>
      </c>
      <c r="E755" s="47" t="s">
        <v>27</v>
      </c>
    </row>
    <row r="756" spans="1:5" s="49" customFormat="1" x14ac:dyDescent="0.25">
      <c r="A756" s="46">
        <v>43944.603912037041</v>
      </c>
      <c r="B756" s="46">
        <v>43945</v>
      </c>
      <c r="C756" s="92">
        <v>200</v>
      </c>
      <c r="D756" s="42" t="s">
        <v>208</v>
      </c>
      <c r="E756" s="47" t="s">
        <v>27</v>
      </c>
    </row>
    <row r="757" spans="1:5" s="49" customFormat="1" x14ac:dyDescent="0.25">
      <c r="A757" s="46">
        <v>43944.610081018516</v>
      </c>
      <c r="B757" s="46">
        <v>43945</v>
      </c>
      <c r="C757" s="92">
        <v>1000</v>
      </c>
      <c r="D757" s="42"/>
      <c r="E757" s="47" t="s">
        <v>27</v>
      </c>
    </row>
    <row r="758" spans="1:5" s="49" customFormat="1" x14ac:dyDescent="0.25">
      <c r="A758" s="46">
        <v>43944.610532407409</v>
      </c>
      <c r="B758" s="46">
        <v>43945</v>
      </c>
      <c r="C758" s="92">
        <v>500</v>
      </c>
      <c r="D758" s="42" t="s">
        <v>923</v>
      </c>
      <c r="E758" s="47" t="s">
        <v>27</v>
      </c>
    </row>
    <row r="759" spans="1:5" s="49" customFormat="1" x14ac:dyDescent="0.25">
      <c r="A759" s="46">
        <v>43944.617812500001</v>
      </c>
      <c r="B759" s="46">
        <v>43945</v>
      </c>
      <c r="C759" s="92">
        <v>250</v>
      </c>
      <c r="D759" s="42" t="s">
        <v>924</v>
      </c>
      <c r="E759" s="47" t="s">
        <v>27</v>
      </c>
    </row>
    <row r="760" spans="1:5" s="49" customFormat="1" x14ac:dyDescent="0.25">
      <c r="A760" s="46">
        <v>43944.621921296297</v>
      </c>
      <c r="B760" s="46">
        <v>43945</v>
      </c>
      <c r="C760" s="92">
        <v>2000</v>
      </c>
      <c r="D760" s="42"/>
      <c r="E760" s="47" t="s">
        <v>27</v>
      </c>
    </row>
    <row r="761" spans="1:5" s="49" customFormat="1" x14ac:dyDescent="0.25">
      <c r="A761" s="46">
        <v>43944.632233796299</v>
      </c>
      <c r="B761" s="46">
        <v>43945</v>
      </c>
      <c r="C761" s="92">
        <v>10</v>
      </c>
      <c r="D761" s="42" t="s">
        <v>925</v>
      </c>
      <c r="E761" s="47" t="s">
        <v>27</v>
      </c>
    </row>
    <row r="762" spans="1:5" s="49" customFormat="1" x14ac:dyDescent="0.25">
      <c r="A762" s="46">
        <v>43944.634768518517</v>
      </c>
      <c r="B762" s="46">
        <v>43945</v>
      </c>
      <c r="C762" s="92">
        <v>10000</v>
      </c>
      <c r="D762" s="42" t="s">
        <v>926</v>
      </c>
      <c r="E762" s="47" t="s">
        <v>27</v>
      </c>
    </row>
    <row r="763" spans="1:5" s="49" customFormat="1" x14ac:dyDescent="0.25">
      <c r="A763" s="46">
        <v>43944.63857638889</v>
      </c>
      <c r="B763" s="46">
        <v>43945</v>
      </c>
      <c r="C763" s="92">
        <v>10000</v>
      </c>
      <c r="D763" s="42" t="s">
        <v>927</v>
      </c>
      <c r="E763" s="47" t="s">
        <v>27</v>
      </c>
    </row>
    <row r="764" spans="1:5" s="49" customFormat="1" x14ac:dyDescent="0.25">
      <c r="A764" s="46">
        <v>43944.675127314818</v>
      </c>
      <c r="B764" s="46">
        <v>43945</v>
      </c>
      <c r="C764" s="92">
        <v>100</v>
      </c>
      <c r="D764" s="42" t="s">
        <v>303</v>
      </c>
      <c r="E764" s="47" t="s">
        <v>27</v>
      </c>
    </row>
    <row r="765" spans="1:5" s="49" customFormat="1" x14ac:dyDescent="0.25">
      <c r="A765" s="46">
        <v>43944.698171296295</v>
      </c>
      <c r="B765" s="46">
        <v>43945</v>
      </c>
      <c r="C765" s="92">
        <v>2000</v>
      </c>
      <c r="D765" s="42" t="s">
        <v>928</v>
      </c>
      <c r="E765" s="47" t="s">
        <v>27</v>
      </c>
    </row>
    <row r="766" spans="1:5" s="49" customFormat="1" x14ac:dyDescent="0.25">
      <c r="A766" s="46">
        <v>43944.717511574076</v>
      </c>
      <c r="B766" s="46">
        <v>43945</v>
      </c>
      <c r="C766" s="92">
        <v>300</v>
      </c>
      <c r="D766" s="42"/>
      <c r="E766" s="47" t="s">
        <v>27</v>
      </c>
    </row>
    <row r="767" spans="1:5" s="49" customFormat="1" x14ac:dyDescent="0.25">
      <c r="A767" s="46">
        <v>43944.751979166664</v>
      </c>
      <c r="B767" s="46">
        <v>43945</v>
      </c>
      <c r="C767" s="92">
        <v>500</v>
      </c>
      <c r="D767" s="42" t="s">
        <v>929</v>
      </c>
      <c r="E767" s="47" t="s">
        <v>27</v>
      </c>
    </row>
    <row r="768" spans="1:5" s="49" customFormat="1" x14ac:dyDescent="0.25">
      <c r="A768" s="46">
        <v>43944.784699074073</v>
      </c>
      <c r="B768" s="46">
        <v>43945</v>
      </c>
      <c r="C768" s="92">
        <v>200</v>
      </c>
      <c r="D768" s="42" t="s">
        <v>930</v>
      </c>
      <c r="E768" s="47" t="s">
        <v>27</v>
      </c>
    </row>
    <row r="769" spans="1:5" s="49" customFormat="1" x14ac:dyDescent="0.25">
      <c r="A769" s="46">
        <v>43944.839444444442</v>
      </c>
      <c r="B769" s="46">
        <v>43945</v>
      </c>
      <c r="C769" s="92">
        <v>1000</v>
      </c>
      <c r="D769" s="42" t="s">
        <v>640</v>
      </c>
      <c r="E769" s="47" t="s">
        <v>27</v>
      </c>
    </row>
    <row r="770" spans="1:5" s="49" customFormat="1" x14ac:dyDescent="0.25">
      <c r="A770" s="46">
        <v>43944.931909722225</v>
      </c>
      <c r="B770" s="46">
        <v>43945</v>
      </c>
      <c r="C770" s="92">
        <v>500</v>
      </c>
      <c r="D770" s="42"/>
      <c r="E770" s="47" t="s">
        <v>59</v>
      </c>
    </row>
    <row r="771" spans="1:5" s="49" customFormat="1" x14ac:dyDescent="0.25">
      <c r="A771" s="46">
        <v>43945.001111111109</v>
      </c>
      <c r="B771" s="46">
        <v>43948</v>
      </c>
      <c r="C771" s="92">
        <v>100</v>
      </c>
      <c r="D771" s="42" t="s">
        <v>304</v>
      </c>
      <c r="E771" s="47" t="s">
        <v>27</v>
      </c>
    </row>
    <row r="772" spans="1:5" s="49" customFormat="1" x14ac:dyDescent="0.25">
      <c r="A772" s="46">
        <v>43945.024699074071</v>
      </c>
      <c r="B772" s="46">
        <v>43948</v>
      </c>
      <c r="C772" s="92">
        <v>200</v>
      </c>
      <c r="D772" s="42" t="s">
        <v>305</v>
      </c>
      <c r="E772" s="47" t="s">
        <v>27</v>
      </c>
    </row>
    <row r="773" spans="1:5" s="49" customFormat="1" x14ac:dyDescent="0.25">
      <c r="A773" s="46">
        <v>43945.406736111108</v>
      </c>
      <c r="B773" s="46">
        <v>43948</v>
      </c>
      <c r="C773" s="92">
        <v>300</v>
      </c>
      <c r="D773" s="42"/>
      <c r="E773" s="47" t="s">
        <v>27</v>
      </c>
    </row>
    <row r="774" spans="1:5" s="49" customFormat="1" x14ac:dyDescent="0.25">
      <c r="A774" s="46">
        <v>43945.426516203705</v>
      </c>
      <c r="B774" s="46">
        <v>43948</v>
      </c>
      <c r="C774" s="92">
        <v>100</v>
      </c>
      <c r="D774" s="42" t="s">
        <v>306</v>
      </c>
      <c r="E774" s="47" t="s">
        <v>27</v>
      </c>
    </row>
    <row r="775" spans="1:5" s="49" customFormat="1" x14ac:dyDescent="0.25">
      <c r="A775" s="46">
        <v>43945.480243055557</v>
      </c>
      <c r="B775" s="46">
        <v>43948</v>
      </c>
      <c r="C775" s="92">
        <v>500</v>
      </c>
      <c r="D775" s="42" t="s">
        <v>308</v>
      </c>
      <c r="E775" s="47" t="s">
        <v>27</v>
      </c>
    </row>
    <row r="776" spans="1:5" s="49" customFormat="1" x14ac:dyDescent="0.25">
      <c r="A776" s="46">
        <v>43945.51189814815</v>
      </c>
      <c r="B776" s="46">
        <v>43948</v>
      </c>
      <c r="C776" s="92">
        <v>500</v>
      </c>
      <c r="D776" s="42" t="s">
        <v>309</v>
      </c>
      <c r="E776" s="47" t="s">
        <v>27</v>
      </c>
    </row>
    <row r="777" spans="1:5" s="49" customFormat="1" x14ac:dyDescent="0.25">
      <c r="A777" s="46">
        <v>43945.5155787037</v>
      </c>
      <c r="B777" s="46">
        <v>43948</v>
      </c>
      <c r="C777" s="92">
        <v>1000</v>
      </c>
      <c r="D777" s="42" t="s">
        <v>931</v>
      </c>
      <c r="E777" s="47" t="s">
        <v>27</v>
      </c>
    </row>
    <row r="778" spans="1:5" s="49" customFormat="1" x14ac:dyDescent="0.25">
      <c r="A778" s="46">
        <v>43945.540173611109</v>
      </c>
      <c r="B778" s="46">
        <v>43948</v>
      </c>
      <c r="C778" s="92">
        <v>100</v>
      </c>
      <c r="D778" s="42" t="s">
        <v>932</v>
      </c>
      <c r="E778" s="47" t="s">
        <v>59</v>
      </c>
    </row>
    <row r="779" spans="1:5" s="49" customFormat="1" x14ac:dyDescent="0.25">
      <c r="A779" s="46">
        <v>43945.544074074074</v>
      </c>
      <c r="B779" s="46">
        <v>43948</v>
      </c>
      <c r="C779" s="92">
        <v>200</v>
      </c>
      <c r="D779" s="42" t="s">
        <v>311</v>
      </c>
      <c r="E779" s="47" t="s">
        <v>27</v>
      </c>
    </row>
    <row r="780" spans="1:5" s="49" customFormat="1" x14ac:dyDescent="0.25">
      <c r="A780" s="46">
        <v>43945.607638888891</v>
      </c>
      <c r="B780" s="46">
        <v>43948</v>
      </c>
      <c r="C780" s="92">
        <v>200</v>
      </c>
      <c r="D780" s="42" t="s">
        <v>933</v>
      </c>
      <c r="E780" s="47" t="s">
        <v>27</v>
      </c>
    </row>
    <row r="781" spans="1:5" s="49" customFormat="1" x14ac:dyDescent="0.25">
      <c r="A781" s="46">
        <v>43945.610960648148</v>
      </c>
      <c r="B781" s="46">
        <v>43948</v>
      </c>
      <c r="C781" s="92">
        <v>1000</v>
      </c>
      <c r="D781" s="42" t="s">
        <v>312</v>
      </c>
      <c r="E781" s="47" t="s">
        <v>27</v>
      </c>
    </row>
    <row r="782" spans="1:5" s="49" customFormat="1" x14ac:dyDescent="0.25">
      <c r="A782" s="46">
        <v>43945.687280092592</v>
      </c>
      <c r="B782" s="46">
        <v>43948</v>
      </c>
      <c r="C782" s="92">
        <v>500</v>
      </c>
      <c r="D782" s="42" t="s">
        <v>934</v>
      </c>
      <c r="E782" s="47" t="s">
        <v>27</v>
      </c>
    </row>
    <row r="783" spans="1:5" s="49" customFormat="1" x14ac:dyDescent="0.25">
      <c r="A783" s="46">
        <v>43945.731493055559</v>
      </c>
      <c r="B783" s="46">
        <v>43948</v>
      </c>
      <c r="C783" s="92">
        <v>200</v>
      </c>
      <c r="D783" s="42"/>
      <c r="E783" s="47" t="s">
        <v>27</v>
      </c>
    </row>
    <row r="784" spans="1:5" s="49" customFormat="1" x14ac:dyDescent="0.25">
      <c r="A784" s="46">
        <v>43945.735775462963</v>
      </c>
      <c r="B784" s="46">
        <v>43948</v>
      </c>
      <c r="C784" s="92">
        <v>500</v>
      </c>
      <c r="D784" s="42" t="s">
        <v>314</v>
      </c>
      <c r="E784" s="47" t="s">
        <v>27</v>
      </c>
    </row>
    <row r="785" spans="1:5" s="49" customFormat="1" x14ac:dyDescent="0.25">
      <c r="A785" s="46">
        <v>43945.746331018519</v>
      </c>
      <c r="B785" s="46">
        <v>43948</v>
      </c>
      <c r="C785" s="92">
        <v>500</v>
      </c>
      <c r="D785" s="42" t="s">
        <v>315</v>
      </c>
      <c r="E785" s="47" t="s">
        <v>27</v>
      </c>
    </row>
    <row r="786" spans="1:5" s="49" customFormat="1" x14ac:dyDescent="0.25">
      <c r="A786" s="46">
        <v>43945.773657407408</v>
      </c>
      <c r="B786" s="46">
        <v>43948</v>
      </c>
      <c r="C786" s="92">
        <v>300</v>
      </c>
      <c r="D786" s="42" t="s">
        <v>935</v>
      </c>
      <c r="E786" s="47" t="s">
        <v>27</v>
      </c>
    </row>
    <row r="787" spans="1:5" s="49" customFormat="1" x14ac:dyDescent="0.25">
      <c r="A787" s="46">
        <v>43945.859074074076</v>
      </c>
      <c r="B787" s="46">
        <v>43948</v>
      </c>
      <c r="C787" s="92">
        <v>3000</v>
      </c>
      <c r="D787" s="42" t="s">
        <v>360</v>
      </c>
      <c r="E787" s="47" t="s">
        <v>27</v>
      </c>
    </row>
    <row r="788" spans="1:5" s="49" customFormat="1" x14ac:dyDescent="0.25">
      <c r="A788" s="46">
        <v>43945.918622685182</v>
      </c>
      <c r="B788" s="46">
        <v>43948</v>
      </c>
      <c r="C788" s="92">
        <v>30</v>
      </c>
      <c r="D788" s="42" t="s">
        <v>936</v>
      </c>
      <c r="E788" s="47" t="s">
        <v>27</v>
      </c>
    </row>
    <row r="789" spans="1:5" s="49" customFormat="1" x14ac:dyDescent="0.25">
      <c r="A789" s="46">
        <v>43945.926388888889</v>
      </c>
      <c r="B789" s="46">
        <v>43948</v>
      </c>
      <c r="C789" s="92">
        <v>100</v>
      </c>
      <c r="D789" s="42" t="s">
        <v>937</v>
      </c>
      <c r="E789" s="47" t="s">
        <v>27</v>
      </c>
    </row>
    <row r="790" spans="1:5" s="49" customFormat="1" x14ac:dyDescent="0.25">
      <c r="A790" s="46">
        <v>43945.992222222223</v>
      </c>
      <c r="B790" s="46">
        <v>43948</v>
      </c>
      <c r="C790" s="92">
        <v>300</v>
      </c>
      <c r="D790" s="42" t="s">
        <v>316</v>
      </c>
      <c r="E790" s="47" t="s">
        <v>27</v>
      </c>
    </row>
    <row r="791" spans="1:5" s="49" customFormat="1" x14ac:dyDescent="0.25">
      <c r="A791" s="46">
        <v>43946.213946759257</v>
      </c>
      <c r="B791" s="46">
        <v>43948</v>
      </c>
      <c r="C791" s="92">
        <v>500</v>
      </c>
      <c r="D791" s="42" t="s">
        <v>938</v>
      </c>
      <c r="E791" s="47" t="s">
        <v>59</v>
      </c>
    </row>
    <row r="792" spans="1:5" s="49" customFormat="1" x14ac:dyDescent="0.25">
      <c r="A792" s="46">
        <v>43946.372291666667</v>
      </c>
      <c r="B792" s="46">
        <v>43948</v>
      </c>
      <c r="C792" s="92">
        <v>500</v>
      </c>
      <c r="D792" s="42" t="s">
        <v>317</v>
      </c>
      <c r="E792" s="47" t="s">
        <v>27</v>
      </c>
    </row>
    <row r="793" spans="1:5" s="49" customFormat="1" x14ac:dyDescent="0.25">
      <c r="A793" s="46">
        <v>43946.379444444443</v>
      </c>
      <c r="B793" s="46">
        <v>43948</v>
      </c>
      <c r="C793" s="92">
        <v>100</v>
      </c>
      <c r="D793" s="42"/>
      <c r="E793" s="47" t="s">
        <v>27</v>
      </c>
    </row>
    <row r="794" spans="1:5" s="49" customFormat="1" x14ac:dyDescent="0.25">
      <c r="A794" s="46">
        <v>43946.40284722222</v>
      </c>
      <c r="B794" s="46">
        <v>43948</v>
      </c>
      <c r="C794" s="92">
        <v>200</v>
      </c>
      <c r="D794" s="42" t="s">
        <v>939</v>
      </c>
      <c r="E794" s="47" t="s">
        <v>27</v>
      </c>
    </row>
    <row r="795" spans="1:5" s="49" customFormat="1" x14ac:dyDescent="0.25">
      <c r="A795" s="46">
        <v>43946.443738425929</v>
      </c>
      <c r="B795" s="46">
        <v>43948</v>
      </c>
      <c r="C795" s="92">
        <v>2000</v>
      </c>
      <c r="D795" s="42" t="s">
        <v>940</v>
      </c>
      <c r="E795" s="47" t="s">
        <v>27</v>
      </c>
    </row>
    <row r="796" spans="1:5" s="49" customFormat="1" x14ac:dyDescent="0.25">
      <c r="A796" s="46">
        <v>43946.473460648151</v>
      </c>
      <c r="B796" s="46">
        <v>43948</v>
      </c>
      <c r="C796" s="92">
        <v>300</v>
      </c>
      <c r="D796" s="42" t="s">
        <v>941</v>
      </c>
      <c r="E796" s="47" t="s">
        <v>27</v>
      </c>
    </row>
    <row r="797" spans="1:5" s="49" customFormat="1" x14ac:dyDescent="0.25">
      <c r="A797" s="46">
        <v>43946.502835648149</v>
      </c>
      <c r="B797" s="46">
        <v>43948</v>
      </c>
      <c r="C797" s="92">
        <v>200</v>
      </c>
      <c r="D797" s="42" t="s">
        <v>318</v>
      </c>
      <c r="E797" s="47" t="s">
        <v>27</v>
      </c>
    </row>
    <row r="798" spans="1:5" s="49" customFormat="1" x14ac:dyDescent="0.25">
      <c r="A798" s="46">
        <v>43946.508506944447</v>
      </c>
      <c r="B798" s="46">
        <v>43948</v>
      </c>
      <c r="C798" s="92">
        <v>500</v>
      </c>
      <c r="D798" s="42"/>
      <c r="E798" s="47" t="s">
        <v>27</v>
      </c>
    </row>
    <row r="799" spans="1:5" s="49" customFormat="1" x14ac:dyDescent="0.25">
      <c r="A799" s="46">
        <v>43946.533506944441</v>
      </c>
      <c r="B799" s="46">
        <v>43948</v>
      </c>
      <c r="C799" s="92">
        <v>200</v>
      </c>
      <c r="D799" s="42" t="s">
        <v>942</v>
      </c>
      <c r="E799" s="47" t="s">
        <v>27</v>
      </c>
    </row>
    <row r="800" spans="1:5" s="49" customFormat="1" x14ac:dyDescent="0.25">
      <c r="A800" s="46">
        <v>43946.56521990741</v>
      </c>
      <c r="B800" s="46">
        <v>43948</v>
      </c>
      <c r="C800" s="92">
        <v>500</v>
      </c>
      <c r="D800" s="42"/>
      <c r="E800" s="47" t="s">
        <v>27</v>
      </c>
    </row>
    <row r="801" spans="1:5" s="49" customFormat="1" x14ac:dyDescent="0.25">
      <c r="A801" s="46">
        <v>43946.583078703705</v>
      </c>
      <c r="B801" s="46">
        <v>43948</v>
      </c>
      <c r="C801" s="92">
        <v>100</v>
      </c>
      <c r="D801" s="42" t="s">
        <v>943</v>
      </c>
      <c r="E801" s="47" t="s">
        <v>27</v>
      </c>
    </row>
    <row r="802" spans="1:5" s="49" customFormat="1" x14ac:dyDescent="0.25">
      <c r="A802" s="46">
        <v>43946.619837962964</v>
      </c>
      <c r="B802" s="46">
        <v>43948</v>
      </c>
      <c r="C802" s="92">
        <v>3000</v>
      </c>
      <c r="D802" s="42" t="s">
        <v>319</v>
      </c>
      <c r="E802" s="47" t="s">
        <v>27</v>
      </c>
    </row>
    <row r="803" spans="1:5" s="49" customFormat="1" x14ac:dyDescent="0.25">
      <c r="A803" s="46">
        <v>43946.666365740741</v>
      </c>
      <c r="B803" s="46">
        <v>43948</v>
      </c>
      <c r="C803" s="92">
        <v>100</v>
      </c>
      <c r="D803" s="42" t="s">
        <v>320</v>
      </c>
      <c r="E803" s="47" t="s">
        <v>27</v>
      </c>
    </row>
    <row r="804" spans="1:5" s="49" customFormat="1" x14ac:dyDescent="0.25">
      <c r="A804" s="46">
        <v>43946.686226851853</v>
      </c>
      <c r="B804" s="46">
        <v>43948</v>
      </c>
      <c r="C804" s="92">
        <v>1000</v>
      </c>
      <c r="D804" s="42" t="s">
        <v>944</v>
      </c>
      <c r="E804" s="47" t="s">
        <v>27</v>
      </c>
    </row>
    <row r="805" spans="1:5" s="49" customFormat="1" x14ac:dyDescent="0.25">
      <c r="A805" s="46">
        <v>43946.704710648148</v>
      </c>
      <c r="B805" s="46">
        <v>43948</v>
      </c>
      <c r="C805" s="92">
        <v>3000</v>
      </c>
      <c r="D805" s="42" t="s">
        <v>945</v>
      </c>
      <c r="E805" s="47" t="s">
        <v>27</v>
      </c>
    </row>
    <row r="806" spans="1:5" s="49" customFormat="1" x14ac:dyDescent="0.25">
      <c r="A806" s="46">
        <v>43946.714375000003</v>
      </c>
      <c r="B806" s="46">
        <v>43948</v>
      </c>
      <c r="C806" s="92">
        <v>200</v>
      </c>
      <c r="D806" s="42" t="s">
        <v>321</v>
      </c>
      <c r="E806" s="47" t="s">
        <v>27</v>
      </c>
    </row>
    <row r="807" spans="1:5" s="49" customFormat="1" x14ac:dyDescent="0.25">
      <c r="A807" s="46">
        <v>43946.724583333336</v>
      </c>
      <c r="B807" s="46">
        <v>43948</v>
      </c>
      <c r="C807" s="92">
        <v>200</v>
      </c>
      <c r="D807" s="42" t="s">
        <v>946</v>
      </c>
      <c r="E807" s="47" t="s">
        <v>27</v>
      </c>
    </row>
    <row r="808" spans="1:5" s="49" customFormat="1" x14ac:dyDescent="0.25">
      <c r="A808" s="46">
        <v>43946.741412037038</v>
      </c>
      <c r="B808" s="46">
        <v>43948</v>
      </c>
      <c r="C808" s="92">
        <v>1000</v>
      </c>
      <c r="D808" s="42" t="s">
        <v>947</v>
      </c>
      <c r="E808" s="47" t="s">
        <v>27</v>
      </c>
    </row>
    <row r="809" spans="1:5" s="49" customFormat="1" x14ac:dyDescent="0.25">
      <c r="A809" s="46">
        <v>43946.767199074071</v>
      </c>
      <c r="B809" s="46">
        <v>43948</v>
      </c>
      <c r="C809" s="92">
        <v>500</v>
      </c>
      <c r="D809" s="42" t="s">
        <v>948</v>
      </c>
      <c r="E809" s="47" t="s">
        <v>200</v>
      </c>
    </row>
    <row r="810" spans="1:5" s="49" customFormat="1" x14ac:dyDescent="0.25">
      <c r="A810" s="46">
        <v>43946.792083333334</v>
      </c>
      <c r="B810" s="46">
        <v>43948</v>
      </c>
      <c r="C810" s="92">
        <v>2000</v>
      </c>
      <c r="D810" s="42" t="s">
        <v>949</v>
      </c>
      <c r="E810" s="47" t="s">
        <v>27</v>
      </c>
    </row>
    <row r="811" spans="1:5" s="49" customFormat="1" x14ac:dyDescent="0.25">
      <c r="A811" s="46">
        <v>43946.797361111108</v>
      </c>
      <c r="B811" s="46">
        <v>43948</v>
      </c>
      <c r="C811" s="92">
        <v>500</v>
      </c>
      <c r="D811" s="42" t="s">
        <v>950</v>
      </c>
      <c r="E811" s="47" t="s">
        <v>27</v>
      </c>
    </row>
    <row r="812" spans="1:5" s="49" customFormat="1" x14ac:dyDescent="0.25">
      <c r="A812" s="46">
        <v>43946.812893518516</v>
      </c>
      <c r="B812" s="46">
        <v>43948</v>
      </c>
      <c r="C812" s="92">
        <v>500</v>
      </c>
      <c r="D812" s="42" t="s">
        <v>951</v>
      </c>
      <c r="E812" s="47" t="s">
        <v>200</v>
      </c>
    </row>
    <row r="813" spans="1:5" s="49" customFormat="1" x14ac:dyDescent="0.25">
      <c r="A813" s="46">
        <v>43946.830775462964</v>
      </c>
      <c r="B813" s="46">
        <v>43948</v>
      </c>
      <c r="C813" s="92">
        <v>500</v>
      </c>
      <c r="D813" s="42" t="s">
        <v>324</v>
      </c>
      <c r="E813" s="47" t="s">
        <v>27</v>
      </c>
    </row>
    <row r="814" spans="1:5" s="49" customFormat="1" x14ac:dyDescent="0.25">
      <c r="A814" s="46">
        <v>43946.852766203701</v>
      </c>
      <c r="B814" s="46">
        <v>43948</v>
      </c>
      <c r="C814" s="92">
        <v>1000</v>
      </c>
      <c r="D814" s="42" t="s">
        <v>890</v>
      </c>
      <c r="E814" s="47" t="s">
        <v>27</v>
      </c>
    </row>
    <row r="815" spans="1:5" s="49" customFormat="1" x14ac:dyDescent="0.25">
      <c r="A815" s="46">
        <v>43946.857627314814</v>
      </c>
      <c r="B815" s="46">
        <v>43948</v>
      </c>
      <c r="C815" s="92">
        <v>300</v>
      </c>
      <c r="D815" s="42" t="s">
        <v>952</v>
      </c>
      <c r="E815" s="47" t="s">
        <v>200</v>
      </c>
    </row>
    <row r="816" spans="1:5" s="49" customFormat="1" x14ac:dyDescent="0.25">
      <c r="A816" s="46">
        <v>43946.903333333335</v>
      </c>
      <c r="B816" s="46">
        <v>43948</v>
      </c>
      <c r="C816" s="92">
        <v>500</v>
      </c>
      <c r="D816" s="42" t="s">
        <v>325</v>
      </c>
      <c r="E816" s="47" t="s">
        <v>27</v>
      </c>
    </row>
    <row r="817" spans="1:5" s="49" customFormat="1" x14ac:dyDescent="0.25">
      <c r="A817" s="46">
        <v>43946.915416666663</v>
      </c>
      <c r="B817" s="46">
        <v>43948</v>
      </c>
      <c r="C817" s="92">
        <v>500</v>
      </c>
      <c r="D817" s="42" t="s">
        <v>799</v>
      </c>
      <c r="E817" s="47" t="s">
        <v>27</v>
      </c>
    </row>
    <row r="818" spans="1:5" s="49" customFormat="1" x14ac:dyDescent="0.25">
      <c r="A818" s="46">
        <v>43946.915509259263</v>
      </c>
      <c r="B818" s="46">
        <v>43948</v>
      </c>
      <c r="C818" s="92">
        <v>200</v>
      </c>
      <c r="D818" s="42"/>
      <c r="E818" s="47" t="s">
        <v>27</v>
      </c>
    </row>
    <row r="819" spans="1:5" s="49" customFormat="1" x14ac:dyDescent="0.25">
      <c r="A819" s="46">
        <v>43946.936018518521</v>
      </c>
      <c r="B819" s="46">
        <v>43948</v>
      </c>
      <c r="C819" s="92">
        <v>300</v>
      </c>
      <c r="D819" s="42" t="s">
        <v>953</v>
      </c>
      <c r="E819" s="47" t="s">
        <v>27</v>
      </c>
    </row>
    <row r="820" spans="1:5" s="49" customFormat="1" x14ac:dyDescent="0.25">
      <c r="A820" s="46">
        <v>43946.96166666667</v>
      </c>
      <c r="B820" s="46">
        <v>43948</v>
      </c>
      <c r="C820" s="92">
        <v>500</v>
      </c>
      <c r="D820" s="42" t="s">
        <v>326</v>
      </c>
      <c r="E820" s="47" t="s">
        <v>27</v>
      </c>
    </row>
    <row r="821" spans="1:5" s="49" customFormat="1" x14ac:dyDescent="0.25">
      <c r="A821" s="46">
        <v>43947.034444444442</v>
      </c>
      <c r="B821" s="46">
        <v>43948</v>
      </c>
      <c r="C821" s="92">
        <v>300</v>
      </c>
      <c r="D821" s="42" t="s">
        <v>744</v>
      </c>
      <c r="E821" s="47" t="s">
        <v>27</v>
      </c>
    </row>
    <row r="822" spans="1:5" s="49" customFormat="1" x14ac:dyDescent="0.25">
      <c r="A822" s="46">
        <v>43947.058368055557</v>
      </c>
      <c r="B822" s="46">
        <v>43948</v>
      </c>
      <c r="C822" s="92">
        <v>100</v>
      </c>
      <c r="D822" s="42" t="s">
        <v>954</v>
      </c>
      <c r="E822" s="47" t="s">
        <v>27</v>
      </c>
    </row>
    <row r="823" spans="1:5" s="49" customFormat="1" x14ac:dyDescent="0.25">
      <c r="A823" s="46">
        <v>43947.059432870374</v>
      </c>
      <c r="B823" s="46">
        <v>43948</v>
      </c>
      <c r="C823" s="92">
        <v>1000</v>
      </c>
      <c r="D823" s="42" t="s">
        <v>955</v>
      </c>
      <c r="E823" s="47" t="s">
        <v>27</v>
      </c>
    </row>
    <row r="824" spans="1:5" s="49" customFormat="1" x14ac:dyDescent="0.25">
      <c r="A824" s="46">
        <v>43947.196597222224</v>
      </c>
      <c r="B824" s="46">
        <v>43948</v>
      </c>
      <c r="C824" s="92">
        <v>500</v>
      </c>
      <c r="D824" s="42" t="s">
        <v>956</v>
      </c>
      <c r="E824" s="47" t="s">
        <v>27</v>
      </c>
    </row>
    <row r="825" spans="1:5" s="49" customFormat="1" x14ac:dyDescent="0.25">
      <c r="A825" s="46">
        <v>43947.32234953704</v>
      </c>
      <c r="B825" s="46">
        <v>43948</v>
      </c>
      <c r="C825" s="92">
        <v>500</v>
      </c>
      <c r="D825" s="42" t="s">
        <v>630</v>
      </c>
      <c r="E825" s="47" t="s">
        <v>27</v>
      </c>
    </row>
    <row r="826" spans="1:5" s="49" customFormat="1" x14ac:dyDescent="0.25">
      <c r="A826" s="46">
        <v>43947.406435185185</v>
      </c>
      <c r="B826" s="46">
        <v>43948</v>
      </c>
      <c r="C826" s="92">
        <v>100</v>
      </c>
      <c r="D826" s="42" t="s">
        <v>290</v>
      </c>
      <c r="E826" s="47" t="s">
        <v>27</v>
      </c>
    </row>
    <row r="827" spans="1:5" s="49" customFormat="1" x14ac:dyDescent="0.25">
      <c r="A827" s="46">
        <v>43947.427395833336</v>
      </c>
      <c r="B827" s="46">
        <v>43948</v>
      </c>
      <c r="C827" s="92">
        <v>200</v>
      </c>
      <c r="D827" s="42" t="s">
        <v>957</v>
      </c>
      <c r="E827" s="47" t="s">
        <v>27</v>
      </c>
    </row>
    <row r="828" spans="1:5" s="49" customFormat="1" x14ac:dyDescent="0.25">
      <c r="A828" s="46">
        <v>43947.464074074072</v>
      </c>
      <c r="B828" s="46">
        <v>43948</v>
      </c>
      <c r="C828" s="92">
        <v>300</v>
      </c>
      <c r="D828" s="42" t="s">
        <v>958</v>
      </c>
      <c r="E828" s="47" t="s">
        <v>27</v>
      </c>
    </row>
    <row r="829" spans="1:5" s="49" customFormat="1" x14ac:dyDescent="0.25">
      <c r="A829" s="46">
        <v>43947.504374999997</v>
      </c>
      <c r="B829" s="46">
        <v>43948</v>
      </c>
      <c r="C829" s="92">
        <v>200</v>
      </c>
      <c r="D829" s="42" t="s">
        <v>959</v>
      </c>
      <c r="E829" s="47" t="s">
        <v>200</v>
      </c>
    </row>
    <row r="830" spans="1:5" s="49" customFormat="1" x14ac:dyDescent="0.25">
      <c r="A830" s="46">
        <v>43947.517962962964</v>
      </c>
      <c r="B830" s="46">
        <v>43948</v>
      </c>
      <c r="C830" s="92">
        <v>1000</v>
      </c>
      <c r="D830" s="42" t="s">
        <v>274</v>
      </c>
      <c r="E830" s="47" t="s">
        <v>27</v>
      </c>
    </row>
    <row r="831" spans="1:5" s="49" customFormat="1" x14ac:dyDescent="0.25">
      <c r="A831" s="46">
        <v>43947.526076388887</v>
      </c>
      <c r="B831" s="46">
        <v>43948</v>
      </c>
      <c r="C831" s="92">
        <v>500</v>
      </c>
      <c r="D831" s="42"/>
      <c r="E831" s="47" t="s">
        <v>59</v>
      </c>
    </row>
    <row r="832" spans="1:5" s="49" customFormat="1" x14ac:dyDescent="0.25">
      <c r="A832" s="46">
        <v>43947.52789351852</v>
      </c>
      <c r="B832" s="46">
        <v>43948</v>
      </c>
      <c r="C832" s="92">
        <v>200</v>
      </c>
      <c r="D832" s="42" t="s">
        <v>960</v>
      </c>
      <c r="E832" s="47" t="s">
        <v>27</v>
      </c>
    </row>
    <row r="833" spans="1:5" s="49" customFormat="1" x14ac:dyDescent="0.25">
      <c r="A833" s="46">
        <v>43947.5315162037</v>
      </c>
      <c r="B833" s="46">
        <v>43948</v>
      </c>
      <c r="C833" s="92">
        <v>500</v>
      </c>
      <c r="D833" s="42" t="s">
        <v>961</v>
      </c>
      <c r="E833" s="47" t="s">
        <v>59</v>
      </c>
    </row>
    <row r="834" spans="1:5" s="49" customFormat="1" x14ac:dyDescent="0.25">
      <c r="A834" s="46">
        <v>43947.537615740737</v>
      </c>
      <c r="B834" s="46">
        <v>43948</v>
      </c>
      <c r="C834" s="92">
        <v>500</v>
      </c>
      <c r="D834" s="42" t="s">
        <v>962</v>
      </c>
      <c r="E834" s="47" t="s">
        <v>27</v>
      </c>
    </row>
    <row r="835" spans="1:5" s="49" customFormat="1" x14ac:dyDescent="0.25">
      <c r="A835" s="46">
        <v>43947.560185185182</v>
      </c>
      <c r="B835" s="46">
        <v>43948</v>
      </c>
      <c r="C835" s="92">
        <v>300</v>
      </c>
      <c r="D835" s="42" t="s">
        <v>963</v>
      </c>
      <c r="E835" s="47" t="s">
        <v>27</v>
      </c>
    </row>
    <row r="836" spans="1:5" s="49" customFormat="1" x14ac:dyDescent="0.25">
      <c r="A836" s="46">
        <v>43947.569444444445</v>
      </c>
      <c r="B836" s="46">
        <v>43948</v>
      </c>
      <c r="C836" s="92">
        <v>2000</v>
      </c>
      <c r="D836" s="42" t="s">
        <v>964</v>
      </c>
      <c r="E836" s="47" t="s">
        <v>27</v>
      </c>
    </row>
    <row r="837" spans="1:5" s="49" customFormat="1" x14ac:dyDescent="0.25">
      <c r="A837" s="46">
        <v>43947.570717592593</v>
      </c>
      <c r="B837" s="46">
        <v>43948</v>
      </c>
      <c r="C837" s="92">
        <v>200</v>
      </c>
      <c r="D837" s="42" t="s">
        <v>965</v>
      </c>
      <c r="E837" s="47" t="s">
        <v>27</v>
      </c>
    </row>
    <row r="838" spans="1:5" s="49" customFormat="1" x14ac:dyDescent="0.25">
      <c r="A838" s="46">
        <v>43947.592361111114</v>
      </c>
      <c r="B838" s="46">
        <v>43948</v>
      </c>
      <c r="C838" s="92">
        <v>300</v>
      </c>
      <c r="D838" s="42" t="s">
        <v>966</v>
      </c>
      <c r="E838" s="47" t="s">
        <v>27</v>
      </c>
    </row>
    <row r="839" spans="1:5" s="49" customFormat="1" x14ac:dyDescent="0.25">
      <c r="A839" s="46">
        <v>43947.604317129626</v>
      </c>
      <c r="B839" s="46">
        <v>43948</v>
      </c>
      <c r="C839" s="92">
        <v>400</v>
      </c>
      <c r="D839" s="42" t="s">
        <v>156</v>
      </c>
      <c r="E839" s="47" t="s">
        <v>27</v>
      </c>
    </row>
    <row r="840" spans="1:5" s="49" customFormat="1" x14ac:dyDescent="0.25">
      <c r="A840" s="46">
        <v>43947.609560185185</v>
      </c>
      <c r="B840" s="46">
        <v>43948</v>
      </c>
      <c r="C840" s="92">
        <v>50</v>
      </c>
      <c r="D840" s="42" t="s">
        <v>327</v>
      </c>
      <c r="E840" s="47" t="s">
        <v>27</v>
      </c>
    </row>
    <row r="841" spans="1:5" s="49" customFormat="1" x14ac:dyDescent="0.25">
      <c r="A841" s="46">
        <v>43947.613368055558</v>
      </c>
      <c r="B841" s="46">
        <v>43948</v>
      </c>
      <c r="C841" s="92">
        <v>1000</v>
      </c>
      <c r="D841" s="42" t="s">
        <v>266</v>
      </c>
      <c r="E841" s="47" t="s">
        <v>27</v>
      </c>
    </row>
    <row r="842" spans="1:5" s="49" customFormat="1" x14ac:dyDescent="0.25">
      <c r="A842" s="46">
        <v>43947.639328703706</v>
      </c>
      <c r="B842" s="46">
        <v>43948</v>
      </c>
      <c r="C842" s="92">
        <v>500</v>
      </c>
      <c r="D842" s="42" t="s">
        <v>967</v>
      </c>
      <c r="E842" s="47" t="s">
        <v>27</v>
      </c>
    </row>
    <row r="843" spans="1:5" s="49" customFormat="1" x14ac:dyDescent="0.25">
      <c r="A843" s="46">
        <v>43947.643541666665</v>
      </c>
      <c r="B843" s="46">
        <v>43948</v>
      </c>
      <c r="C843" s="92">
        <v>300</v>
      </c>
      <c r="D843" s="42" t="s">
        <v>968</v>
      </c>
      <c r="E843" s="47" t="s">
        <v>27</v>
      </c>
    </row>
    <row r="844" spans="1:5" s="49" customFormat="1" x14ac:dyDescent="0.25">
      <c r="A844" s="46">
        <v>43947.689143518517</v>
      </c>
      <c r="B844" s="46">
        <v>43948</v>
      </c>
      <c r="C844" s="92">
        <v>2000</v>
      </c>
      <c r="D844" s="42"/>
      <c r="E844" s="47" t="s">
        <v>27</v>
      </c>
    </row>
    <row r="845" spans="1:5" s="49" customFormat="1" x14ac:dyDescent="0.25">
      <c r="A845" s="46">
        <v>43947.701284722221</v>
      </c>
      <c r="B845" s="46">
        <v>43948</v>
      </c>
      <c r="C845" s="92">
        <v>100</v>
      </c>
      <c r="D845" s="42" t="s">
        <v>328</v>
      </c>
      <c r="E845" s="47" t="s">
        <v>27</v>
      </c>
    </row>
    <row r="846" spans="1:5" s="49" customFormat="1" x14ac:dyDescent="0.25">
      <c r="A846" s="46">
        <v>43947.707199074073</v>
      </c>
      <c r="B846" s="46">
        <v>43948</v>
      </c>
      <c r="C846" s="92">
        <v>1000</v>
      </c>
      <c r="D846" s="42" t="s">
        <v>329</v>
      </c>
      <c r="E846" s="47" t="s">
        <v>27</v>
      </c>
    </row>
    <row r="847" spans="1:5" s="49" customFormat="1" x14ac:dyDescent="0.25">
      <c r="A847" s="46">
        <v>43947.708923611113</v>
      </c>
      <c r="B847" s="46">
        <v>43948</v>
      </c>
      <c r="C847" s="92">
        <v>100</v>
      </c>
      <c r="D847" s="42" t="s">
        <v>969</v>
      </c>
      <c r="E847" s="47" t="s">
        <v>27</v>
      </c>
    </row>
    <row r="848" spans="1:5" s="49" customFormat="1" x14ac:dyDescent="0.25">
      <c r="A848" s="46">
        <v>43947.709976851853</v>
      </c>
      <c r="B848" s="46">
        <v>43948</v>
      </c>
      <c r="C848" s="92">
        <v>2000</v>
      </c>
      <c r="D848" s="42" t="s">
        <v>330</v>
      </c>
      <c r="E848" s="47" t="s">
        <v>27</v>
      </c>
    </row>
    <row r="849" spans="1:5" s="49" customFormat="1" x14ac:dyDescent="0.25">
      <c r="A849" s="46">
        <v>43947.780543981484</v>
      </c>
      <c r="B849" s="46">
        <v>43948</v>
      </c>
      <c r="C849" s="92">
        <v>500</v>
      </c>
      <c r="D849" s="42" t="s">
        <v>970</v>
      </c>
      <c r="E849" s="47" t="s">
        <v>27</v>
      </c>
    </row>
    <row r="850" spans="1:5" s="49" customFormat="1" x14ac:dyDescent="0.25">
      <c r="A850" s="46">
        <v>43947.792500000003</v>
      </c>
      <c r="B850" s="46">
        <v>43948</v>
      </c>
      <c r="C850" s="92">
        <v>250</v>
      </c>
      <c r="D850" s="42" t="s">
        <v>971</v>
      </c>
      <c r="E850" s="47" t="s">
        <v>27</v>
      </c>
    </row>
    <row r="851" spans="1:5" s="49" customFormat="1" x14ac:dyDescent="0.25">
      <c r="A851" s="46">
        <v>43947.799861111111</v>
      </c>
      <c r="B851" s="46">
        <v>43948</v>
      </c>
      <c r="C851" s="92">
        <v>500</v>
      </c>
      <c r="D851" s="42" t="s">
        <v>640</v>
      </c>
      <c r="E851" s="47" t="s">
        <v>27</v>
      </c>
    </row>
    <row r="852" spans="1:5" s="49" customFormat="1" x14ac:dyDescent="0.25">
      <c r="A852" s="46">
        <v>43947.810370370367</v>
      </c>
      <c r="B852" s="46">
        <v>43948</v>
      </c>
      <c r="C852" s="92">
        <v>500</v>
      </c>
      <c r="D852" s="42"/>
      <c r="E852" s="47" t="s">
        <v>200</v>
      </c>
    </row>
    <row r="853" spans="1:5" s="49" customFormat="1" x14ac:dyDescent="0.25">
      <c r="A853" s="46">
        <v>43947.826817129629</v>
      </c>
      <c r="B853" s="46">
        <v>43948</v>
      </c>
      <c r="C853" s="92">
        <v>1500</v>
      </c>
      <c r="D853" s="42" t="s">
        <v>972</v>
      </c>
      <c r="E853" s="47" t="s">
        <v>27</v>
      </c>
    </row>
    <row r="854" spans="1:5" s="49" customFormat="1" x14ac:dyDescent="0.25">
      <c r="A854" s="46">
        <v>43947.856817129628</v>
      </c>
      <c r="B854" s="46">
        <v>43948</v>
      </c>
      <c r="C854" s="92">
        <v>500</v>
      </c>
      <c r="D854" s="42" t="s">
        <v>973</v>
      </c>
      <c r="E854" s="47" t="s">
        <v>27</v>
      </c>
    </row>
    <row r="855" spans="1:5" s="49" customFormat="1" x14ac:dyDescent="0.25">
      <c r="A855" s="46">
        <v>43947.860567129632</v>
      </c>
      <c r="B855" s="46">
        <v>43948</v>
      </c>
      <c r="C855" s="92">
        <v>500</v>
      </c>
      <c r="D855" s="42" t="s">
        <v>974</v>
      </c>
      <c r="E855" s="47" t="s">
        <v>27</v>
      </c>
    </row>
    <row r="856" spans="1:5" s="49" customFormat="1" x14ac:dyDescent="0.25">
      <c r="A856" s="46">
        <v>43947.888541666667</v>
      </c>
      <c r="B856" s="46">
        <v>43948</v>
      </c>
      <c r="C856" s="92">
        <v>1000</v>
      </c>
      <c r="D856" s="42" t="s">
        <v>331</v>
      </c>
      <c r="E856" s="47" t="s">
        <v>27</v>
      </c>
    </row>
    <row r="857" spans="1:5" s="49" customFormat="1" x14ac:dyDescent="0.25">
      <c r="A857" s="46">
        <v>43947.898900462962</v>
      </c>
      <c r="B857" s="46">
        <v>43948</v>
      </c>
      <c r="C857" s="92">
        <v>1000</v>
      </c>
      <c r="D857" s="42" t="s">
        <v>975</v>
      </c>
      <c r="E857" s="47" t="s">
        <v>27</v>
      </c>
    </row>
    <row r="858" spans="1:5" s="49" customFormat="1" x14ac:dyDescent="0.25">
      <c r="A858" s="46">
        <v>43947.899664351855</v>
      </c>
      <c r="B858" s="46">
        <v>43948</v>
      </c>
      <c r="C858" s="92">
        <v>500</v>
      </c>
      <c r="D858" s="42" t="s">
        <v>332</v>
      </c>
      <c r="E858" s="47" t="s">
        <v>27</v>
      </c>
    </row>
    <row r="859" spans="1:5" s="49" customFormat="1" x14ac:dyDescent="0.25">
      <c r="A859" s="46">
        <v>43947.905289351853</v>
      </c>
      <c r="B859" s="46">
        <v>43948</v>
      </c>
      <c r="C859" s="92">
        <v>500</v>
      </c>
      <c r="D859" s="42" t="s">
        <v>886</v>
      </c>
      <c r="E859" s="47" t="s">
        <v>27</v>
      </c>
    </row>
    <row r="860" spans="1:5" s="49" customFormat="1" x14ac:dyDescent="0.25">
      <c r="A860" s="46">
        <v>43947.907199074078</v>
      </c>
      <c r="B860" s="46">
        <v>43948</v>
      </c>
      <c r="C860" s="92">
        <v>500</v>
      </c>
      <c r="D860" s="42" t="s">
        <v>976</v>
      </c>
      <c r="E860" s="47" t="s">
        <v>27</v>
      </c>
    </row>
    <row r="861" spans="1:5" s="49" customFormat="1" x14ac:dyDescent="0.25">
      <c r="A861" s="46">
        <v>43947.935752314814</v>
      </c>
      <c r="B861" s="46">
        <v>43948</v>
      </c>
      <c r="C861" s="92">
        <v>500</v>
      </c>
      <c r="D861" s="42"/>
      <c r="E861" s="47" t="s">
        <v>27</v>
      </c>
    </row>
    <row r="862" spans="1:5" s="49" customFormat="1" x14ac:dyDescent="0.25">
      <c r="A862" s="46">
        <v>43947.935925925929</v>
      </c>
      <c r="B862" s="46">
        <v>43948</v>
      </c>
      <c r="C862" s="92">
        <v>100</v>
      </c>
      <c r="D862" s="42" t="s">
        <v>977</v>
      </c>
      <c r="E862" s="47" t="s">
        <v>27</v>
      </c>
    </row>
    <row r="863" spans="1:5" s="49" customFormat="1" x14ac:dyDescent="0.25">
      <c r="A863" s="46">
        <v>43947.964479166665</v>
      </c>
      <c r="B863" s="46">
        <v>43948</v>
      </c>
      <c r="C863" s="92">
        <v>100</v>
      </c>
      <c r="D863" s="42" t="s">
        <v>334</v>
      </c>
      <c r="E863" s="47" t="s">
        <v>27</v>
      </c>
    </row>
    <row r="864" spans="1:5" s="49" customFormat="1" x14ac:dyDescent="0.25">
      <c r="A864" s="46">
        <v>43948.0858912037</v>
      </c>
      <c r="B864" s="46">
        <v>43949</v>
      </c>
      <c r="C864" s="92">
        <v>200</v>
      </c>
      <c r="D864" s="42" t="s">
        <v>978</v>
      </c>
      <c r="E864" s="47" t="s">
        <v>27</v>
      </c>
    </row>
    <row r="865" spans="1:5" s="49" customFormat="1" x14ac:dyDescent="0.25">
      <c r="A865" s="46">
        <v>43948.311099537037</v>
      </c>
      <c r="B865" s="46">
        <v>43949</v>
      </c>
      <c r="C865" s="92">
        <v>200</v>
      </c>
      <c r="D865" s="42" t="s">
        <v>336</v>
      </c>
      <c r="E865" s="47" t="s">
        <v>27</v>
      </c>
    </row>
    <row r="866" spans="1:5" s="49" customFormat="1" x14ac:dyDescent="0.25">
      <c r="A866" s="46">
        <v>43948.437581018516</v>
      </c>
      <c r="B866" s="46">
        <v>43949</v>
      </c>
      <c r="C866" s="92">
        <v>200</v>
      </c>
      <c r="D866" s="42" t="s">
        <v>337</v>
      </c>
      <c r="E866" s="47" t="s">
        <v>27</v>
      </c>
    </row>
    <row r="867" spans="1:5" s="49" customFormat="1" x14ac:dyDescent="0.25">
      <c r="A867" s="46">
        <v>43948.460069444445</v>
      </c>
      <c r="B867" s="46">
        <v>43949</v>
      </c>
      <c r="C867" s="92">
        <v>1000</v>
      </c>
      <c r="D867" s="42" t="s">
        <v>338</v>
      </c>
      <c r="E867" s="47" t="s">
        <v>27</v>
      </c>
    </row>
    <row r="868" spans="1:5" s="49" customFormat="1" x14ac:dyDescent="0.25">
      <c r="A868" s="46">
        <v>43948.466296296298</v>
      </c>
      <c r="B868" s="46">
        <v>43949</v>
      </c>
      <c r="C868" s="92">
        <v>1000</v>
      </c>
      <c r="D868" s="42"/>
      <c r="E868" s="47" t="s">
        <v>27</v>
      </c>
    </row>
    <row r="869" spans="1:5" s="49" customFormat="1" x14ac:dyDescent="0.25">
      <c r="A869" s="46">
        <v>43948.500925925924</v>
      </c>
      <c r="B869" s="46">
        <v>43949</v>
      </c>
      <c r="C869" s="92">
        <v>1000</v>
      </c>
      <c r="D869" s="42"/>
      <c r="E869" s="47" t="s">
        <v>27</v>
      </c>
    </row>
    <row r="870" spans="1:5" s="49" customFormat="1" x14ac:dyDescent="0.25">
      <c r="A870" s="46">
        <v>43948.522662037038</v>
      </c>
      <c r="B870" s="46">
        <v>43949</v>
      </c>
      <c r="C870" s="92">
        <v>500</v>
      </c>
      <c r="D870" s="42" t="s">
        <v>339</v>
      </c>
      <c r="E870" s="47" t="s">
        <v>27</v>
      </c>
    </row>
    <row r="871" spans="1:5" s="49" customFormat="1" x14ac:dyDescent="0.25">
      <c r="A871" s="46">
        <v>43948.537083333336</v>
      </c>
      <c r="B871" s="46">
        <v>43949</v>
      </c>
      <c r="C871" s="92">
        <v>1000</v>
      </c>
      <c r="D871" s="42" t="s">
        <v>341</v>
      </c>
      <c r="E871" s="47" t="s">
        <v>27</v>
      </c>
    </row>
    <row r="872" spans="1:5" s="49" customFormat="1" x14ac:dyDescent="0.25">
      <c r="A872" s="46">
        <v>43948.540138888886</v>
      </c>
      <c r="B872" s="46">
        <v>43949</v>
      </c>
      <c r="C872" s="92">
        <v>200</v>
      </c>
      <c r="D872" s="42" t="s">
        <v>342</v>
      </c>
      <c r="E872" s="47" t="s">
        <v>27</v>
      </c>
    </row>
    <row r="873" spans="1:5" s="49" customFormat="1" x14ac:dyDescent="0.25">
      <c r="A873" s="46">
        <v>43948.545972222222</v>
      </c>
      <c r="B873" s="46">
        <v>43949</v>
      </c>
      <c r="C873" s="92">
        <v>500</v>
      </c>
      <c r="D873" s="42" t="s">
        <v>979</v>
      </c>
      <c r="E873" s="47" t="s">
        <v>27</v>
      </c>
    </row>
    <row r="874" spans="1:5" s="49" customFormat="1" x14ac:dyDescent="0.25">
      <c r="A874" s="46">
        <v>43948.568819444445</v>
      </c>
      <c r="B874" s="46">
        <v>43949</v>
      </c>
      <c r="C874" s="92">
        <v>1000</v>
      </c>
      <c r="D874" s="42" t="s">
        <v>980</v>
      </c>
      <c r="E874" s="47" t="s">
        <v>27</v>
      </c>
    </row>
    <row r="875" spans="1:5" s="49" customFormat="1" x14ac:dyDescent="0.25">
      <c r="A875" s="46">
        <v>43948.588784722226</v>
      </c>
      <c r="B875" s="46">
        <v>43949</v>
      </c>
      <c r="C875" s="92">
        <v>500</v>
      </c>
      <c r="D875" s="42" t="s">
        <v>821</v>
      </c>
      <c r="E875" s="47" t="s">
        <v>27</v>
      </c>
    </row>
    <row r="876" spans="1:5" s="49" customFormat="1" x14ac:dyDescent="0.25">
      <c r="A876" s="46">
        <v>43948.639398148145</v>
      </c>
      <c r="B876" s="46">
        <v>43949</v>
      </c>
      <c r="C876" s="92">
        <v>100</v>
      </c>
      <c r="D876" s="42" t="s">
        <v>981</v>
      </c>
      <c r="E876" s="47" t="s">
        <v>27</v>
      </c>
    </row>
    <row r="877" spans="1:5" s="49" customFormat="1" x14ac:dyDescent="0.25">
      <c r="A877" s="46">
        <v>43948.66747685185</v>
      </c>
      <c r="B877" s="46">
        <v>43949</v>
      </c>
      <c r="C877" s="92">
        <v>500</v>
      </c>
      <c r="D877" s="42" t="s">
        <v>982</v>
      </c>
      <c r="E877" s="47" t="s">
        <v>27</v>
      </c>
    </row>
    <row r="878" spans="1:5" s="49" customFormat="1" x14ac:dyDescent="0.25">
      <c r="A878" s="46">
        <v>43948.675081018519</v>
      </c>
      <c r="B878" s="46">
        <v>43949</v>
      </c>
      <c r="C878" s="92">
        <v>500</v>
      </c>
      <c r="D878" s="42" t="s">
        <v>344</v>
      </c>
      <c r="E878" s="47" t="s">
        <v>27</v>
      </c>
    </row>
    <row r="879" spans="1:5" s="49" customFormat="1" x14ac:dyDescent="0.25">
      <c r="A879" s="46">
        <v>43948.713634259257</v>
      </c>
      <c r="B879" s="46">
        <v>43949</v>
      </c>
      <c r="C879" s="92">
        <v>100</v>
      </c>
      <c r="D879" s="42" t="s">
        <v>869</v>
      </c>
      <c r="E879" s="47" t="s">
        <v>27</v>
      </c>
    </row>
    <row r="880" spans="1:5" s="49" customFormat="1" x14ac:dyDescent="0.25">
      <c r="A880" s="46">
        <v>43948.717488425929</v>
      </c>
      <c r="B880" s="46">
        <v>43949</v>
      </c>
      <c r="C880" s="92">
        <v>100</v>
      </c>
      <c r="D880" s="42" t="s">
        <v>983</v>
      </c>
      <c r="E880" s="47" t="s">
        <v>27</v>
      </c>
    </row>
    <row r="881" spans="1:5" s="49" customFormat="1" x14ac:dyDescent="0.25">
      <c r="A881" s="46">
        <v>43948.778067129628</v>
      </c>
      <c r="B881" s="46">
        <v>43949</v>
      </c>
      <c r="C881" s="92">
        <v>100</v>
      </c>
      <c r="D881" s="42" t="s">
        <v>346</v>
      </c>
      <c r="E881" s="47" t="s">
        <v>27</v>
      </c>
    </row>
    <row r="882" spans="1:5" s="49" customFormat="1" x14ac:dyDescent="0.25">
      <c r="A882" s="46">
        <v>43948.795393518521</v>
      </c>
      <c r="B882" s="46">
        <v>43949</v>
      </c>
      <c r="C882" s="92">
        <v>300</v>
      </c>
      <c r="D882" s="42" t="s">
        <v>347</v>
      </c>
      <c r="E882" s="47" t="s">
        <v>27</v>
      </c>
    </row>
    <row r="883" spans="1:5" s="49" customFormat="1" x14ac:dyDescent="0.25">
      <c r="A883" s="46">
        <v>43948.802175925928</v>
      </c>
      <c r="B883" s="46">
        <v>43949</v>
      </c>
      <c r="C883" s="92">
        <v>300</v>
      </c>
      <c r="D883" s="42" t="s">
        <v>984</v>
      </c>
      <c r="E883" s="47" t="s">
        <v>27</v>
      </c>
    </row>
    <row r="884" spans="1:5" s="49" customFormat="1" x14ac:dyDescent="0.25">
      <c r="A884" s="46">
        <v>43948.814409722225</v>
      </c>
      <c r="B884" s="46">
        <v>43949</v>
      </c>
      <c r="C884" s="92">
        <v>100</v>
      </c>
      <c r="D884" s="42" t="s">
        <v>985</v>
      </c>
      <c r="E884" s="47" t="s">
        <v>27</v>
      </c>
    </row>
    <row r="885" spans="1:5" s="49" customFormat="1" x14ac:dyDescent="0.25">
      <c r="A885" s="46">
        <v>43948.829456018517</v>
      </c>
      <c r="B885" s="46">
        <v>43949</v>
      </c>
      <c r="C885" s="92">
        <v>500</v>
      </c>
      <c r="D885" s="42" t="s">
        <v>410</v>
      </c>
      <c r="E885" s="47" t="s">
        <v>27</v>
      </c>
    </row>
    <row r="886" spans="1:5" s="49" customFormat="1" x14ac:dyDescent="0.25">
      <c r="A886" s="46">
        <v>43948.850844907407</v>
      </c>
      <c r="B886" s="46">
        <v>43949</v>
      </c>
      <c r="C886" s="92">
        <v>1000</v>
      </c>
      <c r="D886" s="42" t="s">
        <v>887</v>
      </c>
      <c r="E886" s="47" t="s">
        <v>27</v>
      </c>
    </row>
    <row r="887" spans="1:5" s="49" customFormat="1" x14ac:dyDescent="0.25">
      <c r="A887" s="46">
        <v>43948.856851851851</v>
      </c>
      <c r="B887" s="46">
        <v>43949</v>
      </c>
      <c r="C887" s="92">
        <v>250</v>
      </c>
      <c r="D887" s="42" t="s">
        <v>349</v>
      </c>
      <c r="E887" s="47" t="s">
        <v>27</v>
      </c>
    </row>
    <row r="888" spans="1:5" s="49" customFormat="1" x14ac:dyDescent="0.25">
      <c r="A888" s="46">
        <v>43948.890636574077</v>
      </c>
      <c r="B888" s="46">
        <v>43949</v>
      </c>
      <c r="C888" s="92">
        <v>300</v>
      </c>
      <c r="D888" s="42" t="s">
        <v>875</v>
      </c>
      <c r="E888" s="47" t="s">
        <v>27</v>
      </c>
    </row>
    <row r="889" spans="1:5" s="49" customFormat="1" x14ac:dyDescent="0.25">
      <c r="A889" s="46">
        <v>43948.920277777775</v>
      </c>
      <c r="B889" s="46">
        <v>43949</v>
      </c>
      <c r="C889" s="92">
        <v>100</v>
      </c>
      <c r="D889" s="42" t="s">
        <v>350</v>
      </c>
      <c r="E889" s="47" t="s">
        <v>27</v>
      </c>
    </row>
    <row r="890" spans="1:5" s="49" customFormat="1" x14ac:dyDescent="0.25">
      <c r="A890" s="46">
        <v>43948.943692129629</v>
      </c>
      <c r="B890" s="46">
        <v>43949</v>
      </c>
      <c r="C890" s="92">
        <v>500</v>
      </c>
      <c r="D890" s="42" t="s">
        <v>632</v>
      </c>
      <c r="E890" s="47" t="s">
        <v>27</v>
      </c>
    </row>
    <row r="891" spans="1:5" s="49" customFormat="1" x14ac:dyDescent="0.25">
      <c r="A891" s="46">
        <v>43948.989872685182</v>
      </c>
      <c r="B891" s="46">
        <v>43949</v>
      </c>
      <c r="C891" s="92">
        <v>500</v>
      </c>
      <c r="D891" s="42" t="s">
        <v>986</v>
      </c>
      <c r="E891" s="47" t="s">
        <v>27</v>
      </c>
    </row>
    <row r="892" spans="1:5" s="49" customFormat="1" x14ac:dyDescent="0.25">
      <c r="A892" s="46">
        <v>43949.35670138889</v>
      </c>
      <c r="B892" s="46">
        <v>43950</v>
      </c>
      <c r="C892" s="92">
        <v>100</v>
      </c>
      <c r="D892" s="42" t="s">
        <v>987</v>
      </c>
      <c r="E892" s="47" t="s">
        <v>27</v>
      </c>
    </row>
    <row r="893" spans="1:5" s="49" customFormat="1" x14ac:dyDescent="0.25">
      <c r="A893" s="46">
        <v>43949.37809027778</v>
      </c>
      <c r="B893" s="46">
        <v>43950</v>
      </c>
      <c r="C893" s="92">
        <v>500</v>
      </c>
      <c r="D893" s="42" t="s">
        <v>351</v>
      </c>
      <c r="E893" s="47" t="s">
        <v>352</v>
      </c>
    </row>
    <row r="894" spans="1:5" s="49" customFormat="1" x14ac:dyDescent="0.25">
      <c r="A894" s="46">
        <v>43949.418124999997</v>
      </c>
      <c r="B894" s="46">
        <v>43950</v>
      </c>
      <c r="C894" s="92">
        <v>300</v>
      </c>
      <c r="D894" s="42" t="s">
        <v>988</v>
      </c>
      <c r="E894" s="47" t="s">
        <v>27</v>
      </c>
    </row>
    <row r="895" spans="1:5" s="49" customFormat="1" x14ac:dyDescent="0.25">
      <c r="A895" s="46">
        <v>43949.427511574075</v>
      </c>
      <c r="B895" s="46">
        <v>43950</v>
      </c>
      <c r="C895" s="92">
        <v>100</v>
      </c>
      <c r="D895" s="42" t="s">
        <v>353</v>
      </c>
      <c r="E895" s="47" t="s">
        <v>27</v>
      </c>
    </row>
    <row r="896" spans="1:5" s="49" customFormat="1" x14ac:dyDescent="0.25">
      <c r="A896" s="46">
        <v>43949.437002314815</v>
      </c>
      <c r="B896" s="46">
        <v>43950</v>
      </c>
      <c r="C896" s="92">
        <v>200</v>
      </c>
      <c r="D896" s="42" t="s">
        <v>354</v>
      </c>
      <c r="E896" s="47" t="s">
        <v>27</v>
      </c>
    </row>
    <row r="897" spans="1:5" s="49" customFormat="1" x14ac:dyDescent="0.25">
      <c r="A897" s="46">
        <v>43949.539155092592</v>
      </c>
      <c r="B897" s="46">
        <v>43950</v>
      </c>
      <c r="C897" s="92">
        <v>300</v>
      </c>
      <c r="D897" s="42" t="s">
        <v>355</v>
      </c>
      <c r="E897" s="47" t="s">
        <v>27</v>
      </c>
    </row>
    <row r="898" spans="1:5" s="49" customFormat="1" x14ac:dyDescent="0.25">
      <c r="A898" s="46">
        <v>43949.577523148146</v>
      </c>
      <c r="B898" s="46">
        <v>43950</v>
      </c>
      <c r="C898" s="92">
        <v>100</v>
      </c>
      <c r="D898" s="42" t="s">
        <v>989</v>
      </c>
      <c r="E898" s="47" t="s">
        <v>27</v>
      </c>
    </row>
    <row r="899" spans="1:5" s="49" customFormat="1" x14ac:dyDescent="0.25">
      <c r="A899" s="46">
        <v>43949.577581018515</v>
      </c>
      <c r="B899" s="46">
        <v>43950</v>
      </c>
      <c r="C899" s="92">
        <v>150</v>
      </c>
      <c r="D899" s="42" t="s">
        <v>106</v>
      </c>
      <c r="E899" s="47" t="s">
        <v>27</v>
      </c>
    </row>
    <row r="900" spans="1:5" s="49" customFormat="1" x14ac:dyDescent="0.25">
      <c r="A900" s="46">
        <v>43949.615428240744</v>
      </c>
      <c r="B900" s="46">
        <v>43950</v>
      </c>
      <c r="C900" s="92">
        <v>200</v>
      </c>
      <c r="D900" s="42" t="s">
        <v>356</v>
      </c>
      <c r="E900" s="47" t="s">
        <v>27</v>
      </c>
    </row>
    <row r="901" spans="1:5" s="49" customFormat="1" x14ac:dyDescent="0.25">
      <c r="A901" s="46">
        <v>43949.638819444444</v>
      </c>
      <c r="B901" s="46">
        <v>43950</v>
      </c>
      <c r="C901" s="92">
        <v>500</v>
      </c>
      <c r="D901" s="42" t="s">
        <v>372</v>
      </c>
      <c r="E901" s="47" t="s">
        <v>27</v>
      </c>
    </row>
    <row r="902" spans="1:5" s="49" customFormat="1" x14ac:dyDescent="0.25">
      <c r="A902" s="46">
        <v>43949.648541666669</v>
      </c>
      <c r="B902" s="46">
        <v>43950</v>
      </c>
      <c r="C902" s="92">
        <v>300</v>
      </c>
      <c r="D902" s="42" t="s">
        <v>357</v>
      </c>
      <c r="E902" s="47" t="s">
        <v>27</v>
      </c>
    </row>
    <row r="903" spans="1:5" s="49" customFormat="1" x14ac:dyDescent="0.25">
      <c r="A903" s="46">
        <v>43949.690995370373</v>
      </c>
      <c r="B903" s="46">
        <v>43950</v>
      </c>
      <c r="C903" s="92">
        <v>2000</v>
      </c>
      <c r="D903" s="42" t="s">
        <v>990</v>
      </c>
      <c r="E903" s="47" t="s">
        <v>27</v>
      </c>
    </row>
    <row r="904" spans="1:5" s="49" customFormat="1" x14ac:dyDescent="0.25">
      <c r="A904" s="46">
        <v>43949.699930555558</v>
      </c>
      <c r="B904" s="46">
        <v>43950</v>
      </c>
      <c r="C904" s="92">
        <v>500</v>
      </c>
      <c r="D904" s="42" t="s">
        <v>358</v>
      </c>
      <c r="E904" s="47" t="s">
        <v>27</v>
      </c>
    </row>
    <row r="905" spans="1:5" s="49" customFormat="1" x14ac:dyDescent="0.25">
      <c r="A905" s="46">
        <v>43949.707083333335</v>
      </c>
      <c r="B905" s="46">
        <v>43950</v>
      </c>
      <c r="C905" s="92">
        <v>150</v>
      </c>
      <c r="D905" s="42" t="s">
        <v>665</v>
      </c>
      <c r="E905" s="47" t="s">
        <v>27</v>
      </c>
    </row>
    <row r="906" spans="1:5" s="49" customFormat="1" x14ac:dyDescent="0.25">
      <c r="A906" s="46">
        <v>43949.730787037035</v>
      </c>
      <c r="B906" s="46">
        <v>43950</v>
      </c>
      <c r="C906" s="92">
        <v>10000</v>
      </c>
      <c r="D906" s="42" t="s">
        <v>991</v>
      </c>
      <c r="E906" s="47" t="s">
        <v>27</v>
      </c>
    </row>
    <row r="907" spans="1:5" s="49" customFormat="1" x14ac:dyDescent="0.25">
      <c r="A907" s="46">
        <v>43949.76284722222</v>
      </c>
      <c r="B907" s="46">
        <v>43950</v>
      </c>
      <c r="C907" s="92">
        <v>100</v>
      </c>
      <c r="D907" s="42" t="s">
        <v>992</v>
      </c>
      <c r="E907" s="47" t="s">
        <v>200</v>
      </c>
    </row>
    <row r="908" spans="1:5" s="49" customFormat="1" x14ac:dyDescent="0.25">
      <c r="A908" s="46">
        <v>43949.763692129629</v>
      </c>
      <c r="B908" s="46">
        <v>43950</v>
      </c>
      <c r="C908" s="92">
        <v>100</v>
      </c>
      <c r="D908" s="42" t="s">
        <v>993</v>
      </c>
      <c r="E908" s="47" t="s">
        <v>27</v>
      </c>
    </row>
    <row r="909" spans="1:5" s="49" customFormat="1" x14ac:dyDescent="0.25">
      <c r="A909" s="46">
        <v>43949.7658912037</v>
      </c>
      <c r="B909" s="46">
        <v>43950</v>
      </c>
      <c r="C909" s="92">
        <v>500</v>
      </c>
      <c r="D909" s="42" t="s">
        <v>359</v>
      </c>
      <c r="E909" s="47" t="s">
        <v>27</v>
      </c>
    </row>
    <row r="910" spans="1:5" s="49" customFormat="1" x14ac:dyDescent="0.25">
      <c r="A910" s="46">
        <v>43949.766597222224</v>
      </c>
      <c r="B910" s="46">
        <v>43950</v>
      </c>
      <c r="C910" s="92">
        <v>500</v>
      </c>
      <c r="D910" s="42" t="s">
        <v>994</v>
      </c>
      <c r="E910" s="47" t="s">
        <v>27</v>
      </c>
    </row>
    <row r="911" spans="1:5" s="49" customFormat="1" x14ac:dyDescent="0.25">
      <c r="A911" s="46">
        <v>43949.835300925923</v>
      </c>
      <c r="B911" s="46">
        <v>43950</v>
      </c>
      <c r="C911" s="92">
        <v>5000</v>
      </c>
      <c r="D911" s="42" t="s">
        <v>995</v>
      </c>
      <c r="E911" s="47" t="s">
        <v>27</v>
      </c>
    </row>
    <row r="912" spans="1:5" s="49" customFormat="1" x14ac:dyDescent="0.25">
      <c r="A912" s="46">
        <v>43949.853495370371</v>
      </c>
      <c r="B912" s="46">
        <v>43950</v>
      </c>
      <c r="C912" s="92">
        <v>300</v>
      </c>
      <c r="D912" s="42" t="s">
        <v>996</v>
      </c>
      <c r="E912" s="47" t="s">
        <v>27</v>
      </c>
    </row>
    <row r="913" spans="1:5" s="49" customFormat="1" x14ac:dyDescent="0.25">
      <c r="A913" s="46">
        <v>43949.892453703702</v>
      </c>
      <c r="B913" s="46">
        <v>43950</v>
      </c>
      <c r="C913" s="92">
        <v>500</v>
      </c>
      <c r="D913" s="42" t="s">
        <v>997</v>
      </c>
      <c r="E913" s="47" t="s">
        <v>27</v>
      </c>
    </row>
    <row r="914" spans="1:5" s="49" customFormat="1" x14ac:dyDescent="0.25">
      <c r="A914" s="46">
        <v>43949.939953703702</v>
      </c>
      <c r="B914" s="46">
        <v>43950</v>
      </c>
      <c r="C914" s="92">
        <v>200</v>
      </c>
      <c r="D914" s="42" t="s">
        <v>362</v>
      </c>
      <c r="E914" s="47" t="s">
        <v>27</v>
      </c>
    </row>
    <row r="915" spans="1:5" s="49" customFormat="1" x14ac:dyDescent="0.25">
      <c r="A915" s="46">
        <v>43949.950474537036</v>
      </c>
      <c r="B915" s="46">
        <v>43950</v>
      </c>
      <c r="C915" s="92">
        <v>100</v>
      </c>
      <c r="D915" s="42" t="s">
        <v>998</v>
      </c>
      <c r="E915" s="47" t="s">
        <v>27</v>
      </c>
    </row>
    <row r="916" spans="1:5" s="49" customFormat="1" x14ac:dyDescent="0.25">
      <c r="A916" s="46">
        <v>43950.009085648147</v>
      </c>
      <c r="B916" s="146">
        <v>43951</v>
      </c>
      <c r="C916" s="92">
        <v>500</v>
      </c>
      <c r="D916" s="42" t="s">
        <v>999</v>
      </c>
      <c r="E916" s="47" t="s">
        <v>200</v>
      </c>
    </row>
    <row r="917" spans="1:5" s="49" customFormat="1" x14ac:dyDescent="0.25">
      <c r="A917" s="46">
        <v>43950.015613425923</v>
      </c>
      <c r="B917" s="146">
        <v>43951</v>
      </c>
      <c r="C917" s="92">
        <v>12</v>
      </c>
      <c r="D917" s="42" t="s">
        <v>1000</v>
      </c>
      <c r="E917" s="47" t="s">
        <v>59</v>
      </c>
    </row>
    <row r="918" spans="1:5" s="49" customFormat="1" x14ac:dyDescent="0.25">
      <c r="A918" s="46">
        <v>43950.351550925923</v>
      </c>
      <c r="B918" s="146">
        <v>43951</v>
      </c>
      <c r="C918" s="92">
        <v>20000</v>
      </c>
      <c r="D918" s="42" t="s">
        <v>1001</v>
      </c>
      <c r="E918" s="47" t="s">
        <v>27</v>
      </c>
    </row>
    <row r="919" spans="1:5" s="49" customFormat="1" x14ac:dyDescent="0.25">
      <c r="A919" s="46">
        <v>43950.379143518519</v>
      </c>
      <c r="B919" s="146">
        <v>43951</v>
      </c>
      <c r="C919" s="92">
        <v>500</v>
      </c>
      <c r="D919" s="42" t="s">
        <v>364</v>
      </c>
      <c r="E919" s="47" t="s">
        <v>59</v>
      </c>
    </row>
    <row r="920" spans="1:5" s="49" customFormat="1" x14ac:dyDescent="0.25">
      <c r="A920" s="46">
        <v>43950.39466435185</v>
      </c>
      <c r="B920" s="146">
        <v>43951</v>
      </c>
      <c r="C920" s="92">
        <v>1000</v>
      </c>
      <c r="D920" s="42" t="s">
        <v>365</v>
      </c>
      <c r="E920" s="47" t="s">
        <v>27</v>
      </c>
    </row>
    <row r="921" spans="1:5" s="49" customFormat="1" x14ac:dyDescent="0.25">
      <c r="A921" s="46">
        <v>43950.401030092595</v>
      </c>
      <c r="B921" s="146">
        <v>43951</v>
      </c>
      <c r="C921" s="92">
        <v>300</v>
      </c>
      <c r="D921" s="42" t="s">
        <v>366</v>
      </c>
      <c r="E921" s="47" t="s">
        <v>59</v>
      </c>
    </row>
    <row r="922" spans="1:5" s="49" customFormat="1" x14ac:dyDescent="0.25">
      <c r="A922" s="46">
        <v>43950.448657407411</v>
      </c>
      <c r="B922" s="146">
        <v>43951</v>
      </c>
      <c r="C922" s="92">
        <v>100</v>
      </c>
      <c r="D922" s="42" t="s">
        <v>1002</v>
      </c>
      <c r="E922" s="47" t="s">
        <v>200</v>
      </c>
    </row>
    <row r="923" spans="1:5" s="49" customFormat="1" x14ac:dyDescent="0.25">
      <c r="A923" s="46">
        <v>43950.50273148148</v>
      </c>
      <c r="B923" s="146">
        <v>43951</v>
      </c>
      <c r="C923" s="92">
        <v>500</v>
      </c>
      <c r="D923" s="42" t="s">
        <v>368</v>
      </c>
      <c r="E923" s="47" t="s">
        <v>27</v>
      </c>
    </row>
    <row r="924" spans="1:5" s="49" customFormat="1" x14ac:dyDescent="0.25">
      <c r="A924" s="46">
        <v>43950.529641203706</v>
      </c>
      <c r="B924" s="146">
        <v>43951</v>
      </c>
      <c r="C924" s="92">
        <v>4000</v>
      </c>
      <c r="D924" s="42" t="s">
        <v>1003</v>
      </c>
      <c r="E924" s="47" t="s">
        <v>27</v>
      </c>
    </row>
    <row r="925" spans="1:5" s="49" customFormat="1" x14ac:dyDescent="0.25">
      <c r="A925" s="46">
        <v>43950.55636574074</v>
      </c>
      <c r="B925" s="146">
        <v>43951</v>
      </c>
      <c r="C925" s="92">
        <v>500</v>
      </c>
      <c r="D925" s="42" t="s">
        <v>370</v>
      </c>
      <c r="E925" s="47" t="s">
        <v>27</v>
      </c>
    </row>
    <row r="926" spans="1:5" s="49" customFormat="1" x14ac:dyDescent="0.25">
      <c r="A926" s="46">
        <v>43950.672453703701</v>
      </c>
      <c r="B926" s="146">
        <v>43951</v>
      </c>
      <c r="C926" s="92">
        <v>500</v>
      </c>
      <c r="D926" s="42" t="s">
        <v>343</v>
      </c>
      <c r="E926" s="47" t="s">
        <v>27</v>
      </c>
    </row>
    <row r="927" spans="1:5" s="49" customFormat="1" x14ac:dyDescent="0.25">
      <c r="A927" s="46">
        <v>43950.69908564815</v>
      </c>
      <c r="B927" s="146">
        <v>43951</v>
      </c>
      <c r="C927" s="92">
        <v>500</v>
      </c>
      <c r="D927" s="42" t="s">
        <v>373</v>
      </c>
      <c r="E927" s="47" t="s">
        <v>27</v>
      </c>
    </row>
    <row r="928" spans="1:5" s="49" customFormat="1" x14ac:dyDescent="0.25">
      <c r="A928" s="46">
        <v>43950.707662037035</v>
      </c>
      <c r="B928" s="146">
        <v>43951</v>
      </c>
      <c r="C928" s="92">
        <v>1000</v>
      </c>
      <c r="D928" s="42" t="s">
        <v>1004</v>
      </c>
      <c r="E928" s="47" t="s">
        <v>27</v>
      </c>
    </row>
    <row r="929" spans="1:5" s="49" customFormat="1" x14ac:dyDescent="0.25">
      <c r="A929" s="46">
        <v>43950.738194444442</v>
      </c>
      <c r="B929" s="146">
        <v>43951</v>
      </c>
      <c r="C929" s="92">
        <v>500</v>
      </c>
      <c r="D929" s="42"/>
      <c r="E929" s="47" t="s">
        <v>59</v>
      </c>
    </row>
    <row r="930" spans="1:5" s="49" customFormat="1" x14ac:dyDescent="0.25">
      <c r="A930" s="46">
        <v>43950.772233796299</v>
      </c>
      <c r="B930" s="146">
        <v>43951</v>
      </c>
      <c r="C930" s="92">
        <v>200</v>
      </c>
      <c r="D930" s="42" t="s">
        <v>374</v>
      </c>
      <c r="E930" s="47" t="s">
        <v>27</v>
      </c>
    </row>
    <row r="931" spans="1:5" s="49" customFormat="1" x14ac:dyDescent="0.25">
      <c r="A931" s="46">
        <v>43950.815752314818</v>
      </c>
      <c r="B931" s="146">
        <v>43951</v>
      </c>
      <c r="C931" s="92">
        <v>500</v>
      </c>
      <c r="D931" s="42" t="s">
        <v>375</v>
      </c>
      <c r="E931" s="47" t="s">
        <v>27</v>
      </c>
    </row>
    <row r="932" spans="1:5" s="49" customFormat="1" x14ac:dyDescent="0.25">
      <c r="A932" s="46">
        <v>43950.86451388889</v>
      </c>
      <c r="B932" s="146">
        <v>43951</v>
      </c>
      <c r="C932" s="92">
        <v>500</v>
      </c>
      <c r="D932" s="42" t="s">
        <v>1005</v>
      </c>
      <c r="E932" s="47" t="s">
        <v>27</v>
      </c>
    </row>
    <row r="933" spans="1:5" s="49" customFormat="1" x14ac:dyDescent="0.25">
      <c r="A933" s="46">
        <v>43950.957569444443</v>
      </c>
      <c r="B933" s="146">
        <v>43951</v>
      </c>
      <c r="C933" s="92">
        <v>500</v>
      </c>
      <c r="D933" s="42" t="s">
        <v>1006</v>
      </c>
      <c r="E933" s="47" t="s">
        <v>27</v>
      </c>
    </row>
    <row r="934" spans="1:5" s="49" customFormat="1" x14ac:dyDescent="0.25">
      <c r="A934" s="46">
        <v>43951.954375000001</v>
      </c>
      <c r="B934" s="147">
        <v>43952</v>
      </c>
      <c r="C934" s="92">
        <v>500</v>
      </c>
      <c r="D934" s="42" t="s">
        <v>363</v>
      </c>
      <c r="E934" s="47" t="s">
        <v>27</v>
      </c>
    </row>
    <row r="935" spans="1:5" s="49" customFormat="1" x14ac:dyDescent="0.25">
      <c r="A935" s="46">
        <v>43951.919675925928</v>
      </c>
      <c r="B935" s="147">
        <v>43952</v>
      </c>
      <c r="C935" s="92">
        <v>35</v>
      </c>
      <c r="D935" s="42" t="s">
        <v>188</v>
      </c>
      <c r="E935" s="47" t="s">
        <v>27</v>
      </c>
    </row>
    <row r="936" spans="1:5" s="49" customFormat="1" x14ac:dyDescent="0.25">
      <c r="A936" s="46">
        <v>43951.908009259256</v>
      </c>
      <c r="B936" s="147">
        <v>43952</v>
      </c>
      <c r="C936" s="92">
        <v>1000</v>
      </c>
      <c r="D936" s="42" t="s">
        <v>1007</v>
      </c>
      <c r="E936" s="47" t="s">
        <v>27</v>
      </c>
    </row>
    <row r="937" spans="1:5" s="49" customFormat="1" x14ac:dyDescent="0.25">
      <c r="A937" s="46">
        <v>43951.90697916667</v>
      </c>
      <c r="B937" s="147">
        <v>43952</v>
      </c>
      <c r="C937" s="92">
        <v>100</v>
      </c>
      <c r="D937" s="42" t="s">
        <v>1008</v>
      </c>
      <c r="E937" s="47" t="s">
        <v>200</v>
      </c>
    </row>
    <row r="938" spans="1:5" s="49" customFormat="1" x14ac:dyDescent="0.25">
      <c r="A938" s="46">
        <v>43951.898900462962</v>
      </c>
      <c r="B938" s="147">
        <v>43952</v>
      </c>
      <c r="C938" s="92">
        <v>50</v>
      </c>
      <c r="D938" s="42" t="s">
        <v>411</v>
      </c>
      <c r="E938" s="47" t="s">
        <v>27</v>
      </c>
    </row>
    <row r="939" spans="1:5" s="49" customFormat="1" x14ac:dyDescent="0.25">
      <c r="A939" s="46">
        <v>43951.869953703703</v>
      </c>
      <c r="B939" s="147">
        <v>43952</v>
      </c>
      <c r="C939" s="92">
        <v>200</v>
      </c>
      <c r="D939" s="42" t="s">
        <v>392</v>
      </c>
      <c r="E939" s="47" t="s">
        <v>27</v>
      </c>
    </row>
    <row r="940" spans="1:5" s="49" customFormat="1" x14ac:dyDescent="0.25">
      <c r="A940" s="46">
        <v>43951.857199074075</v>
      </c>
      <c r="B940" s="147">
        <v>43952</v>
      </c>
      <c r="C940" s="92">
        <v>500</v>
      </c>
      <c r="D940" s="42" t="s">
        <v>640</v>
      </c>
      <c r="E940" s="47" t="s">
        <v>27</v>
      </c>
    </row>
    <row r="941" spans="1:5" s="49" customFormat="1" x14ac:dyDescent="0.25">
      <c r="A941" s="46">
        <v>43951.827916666669</v>
      </c>
      <c r="B941" s="147">
        <v>43952</v>
      </c>
      <c r="C941" s="92">
        <v>1000</v>
      </c>
      <c r="D941" s="42" t="s">
        <v>563</v>
      </c>
      <c r="E941" s="47" t="s">
        <v>27</v>
      </c>
    </row>
    <row r="942" spans="1:5" s="49" customFormat="1" x14ac:dyDescent="0.25">
      <c r="A942" s="46">
        <v>43951.819201388891</v>
      </c>
      <c r="B942" s="147">
        <v>43952</v>
      </c>
      <c r="C942" s="92">
        <v>100</v>
      </c>
      <c r="D942" s="42" t="s">
        <v>405</v>
      </c>
      <c r="E942" s="47" t="s">
        <v>27</v>
      </c>
    </row>
    <row r="943" spans="1:5" s="49" customFormat="1" x14ac:dyDescent="0.25">
      <c r="A943" s="46">
        <v>43951.814918981479</v>
      </c>
      <c r="B943" s="147">
        <v>43952</v>
      </c>
      <c r="C943" s="92">
        <v>100</v>
      </c>
      <c r="D943" s="42" t="s">
        <v>391</v>
      </c>
      <c r="E943" s="47" t="s">
        <v>27</v>
      </c>
    </row>
    <row r="944" spans="1:5" s="49" customFormat="1" x14ac:dyDescent="0.25">
      <c r="A944" s="46">
        <v>43951.769861111112</v>
      </c>
      <c r="B944" s="147">
        <v>43952</v>
      </c>
      <c r="C944" s="92">
        <v>300</v>
      </c>
      <c r="D944" s="42"/>
      <c r="E944" s="47" t="s">
        <v>27</v>
      </c>
    </row>
    <row r="945" spans="1:5" s="49" customFormat="1" x14ac:dyDescent="0.25">
      <c r="A945" s="46">
        <v>43951.766585648147</v>
      </c>
      <c r="B945" s="147">
        <v>43952</v>
      </c>
      <c r="C945" s="92">
        <v>500</v>
      </c>
      <c r="D945" s="42" t="s">
        <v>390</v>
      </c>
      <c r="E945" s="47" t="s">
        <v>27</v>
      </c>
    </row>
    <row r="946" spans="1:5" s="49" customFormat="1" x14ac:dyDescent="0.25">
      <c r="A946" s="46">
        <v>43951.723958333336</v>
      </c>
      <c r="B946" s="147">
        <v>43952</v>
      </c>
      <c r="C946" s="92">
        <v>2000</v>
      </c>
      <c r="D946" s="42" t="s">
        <v>389</v>
      </c>
      <c r="E946" s="47" t="s">
        <v>27</v>
      </c>
    </row>
    <row r="947" spans="1:5" s="49" customFormat="1" x14ac:dyDescent="0.25">
      <c r="A947" s="46">
        <v>43951.690694444442</v>
      </c>
      <c r="B947" s="147">
        <v>43952</v>
      </c>
      <c r="C947" s="92">
        <v>50</v>
      </c>
      <c r="D947" s="42" t="s">
        <v>388</v>
      </c>
      <c r="E947" s="47" t="s">
        <v>27</v>
      </c>
    </row>
    <row r="948" spans="1:5" s="49" customFormat="1" x14ac:dyDescent="0.25">
      <c r="A948" s="46">
        <v>43951.689803240741</v>
      </c>
      <c r="B948" s="147">
        <v>43952</v>
      </c>
      <c r="C948" s="92">
        <v>300</v>
      </c>
      <c r="D948" s="42" t="s">
        <v>387</v>
      </c>
      <c r="E948" s="47" t="s">
        <v>27</v>
      </c>
    </row>
    <row r="949" spans="1:5" s="49" customFormat="1" x14ac:dyDescent="0.25">
      <c r="A949" s="46">
        <v>43951.689027777778</v>
      </c>
      <c r="B949" s="147">
        <v>43952</v>
      </c>
      <c r="C949" s="92">
        <v>2000</v>
      </c>
      <c r="D949" s="42" t="s">
        <v>1009</v>
      </c>
      <c r="E949" s="47" t="s">
        <v>200</v>
      </c>
    </row>
    <row r="950" spans="1:5" s="49" customFormat="1" x14ac:dyDescent="0.25">
      <c r="A950" s="46">
        <v>43951.687222222223</v>
      </c>
      <c r="B950" s="147">
        <v>43952</v>
      </c>
      <c r="C950" s="92">
        <v>500</v>
      </c>
      <c r="D950" s="42" t="s">
        <v>1010</v>
      </c>
      <c r="E950" s="47" t="s">
        <v>27</v>
      </c>
    </row>
    <row r="951" spans="1:5" s="49" customFormat="1" x14ac:dyDescent="0.25">
      <c r="A951" s="46">
        <v>43951.663715277777</v>
      </c>
      <c r="B951" s="147">
        <v>43952</v>
      </c>
      <c r="C951" s="92">
        <v>100</v>
      </c>
      <c r="D951" s="42" t="s">
        <v>385</v>
      </c>
      <c r="E951" s="47" t="s">
        <v>27</v>
      </c>
    </row>
    <row r="952" spans="1:5" s="49" customFormat="1" x14ac:dyDescent="0.25">
      <c r="A952" s="46">
        <v>43951.662708333337</v>
      </c>
      <c r="B952" s="147">
        <v>43952</v>
      </c>
      <c r="C952" s="92">
        <v>500</v>
      </c>
      <c r="D952" s="42" t="s">
        <v>1011</v>
      </c>
      <c r="E952" s="47" t="s">
        <v>27</v>
      </c>
    </row>
    <row r="953" spans="1:5" s="49" customFormat="1" x14ac:dyDescent="0.25">
      <c r="A953" s="46">
        <v>43951.662581018521</v>
      </c>
      <c r="B953" s="147">
        <v>43952</v>
      </c>
      <c r="C953" s="92">
        <v>1000</v>
      </c>
      <c r="D953" s="42" t="s">
        <v>384</v>
      </c>
      <c r="E953" s="47" t="s">
        <v>27</v>
      </c>
    </row>
    <row r="954" spans="1:5" s="49" customFormat="1" x14ac:dyDescent="0.25">
      <c r="A954" s="46">
        <v>43951.648541666669</v>
      </c>
      <c r="B954" s="147">
        <v>43952</v>
      </c>
      <c r="C954" s="92">
        <v>500</v>
      </c>
      <c r="D954" s="42" t="s">
        <v>383</v>
      </c>
      <c r="E954" s="47" t="s">
        <v>27</v>
      </c>
    </row>
    <row r="955" spans="1:5" s="49" customFormat="1" x14ac:dyDescent="0.25">
      <c r="A955" s="46">
        <v>43951.641481481478</v>
      </c>
      <c r="B955" s="147">
        <v>43952</v>
      </c>
      <c r="C955" s="92">
        <v>2000</v>
      </c>
      <c r="D955" s="42" t="s">
        <v>400</v>
      </c>
      <c r="E955" s="47" t="s">
        <v>27</v>
      </c>
    </row>
    <row r="956" spans="1:5" s="49" customFormat="1" x14ac:dyDescent="0.25">
      <c r="A956" s="46">
        <v>43951.639270833337</v>
      </c>
      <c r="B956" s="147">
        <v>43952</v>
      </c>
      <c r="C956" s="92">
        <v>500</v>
      </c>
      <c r="D956" s="42" t="s">
        <v>1012</v>
      </c>
      <c r="E956" s="47" t="s">
        <v>27</v>
      </c>
    </row>
    <row r="957" spans="1:5" s="49" customFormat="1" x14ac:dyDescent="0.25">
      <c r="A957" s="46">
        <v>43951.624108796299</v>
      </c>
      <c r="B957" s="147">
        <v>43952</v>
      </c>
      <c r="C957" s="92">
        <v>2500</v>
      </c>
      <c r="D957" s="42" t="s">
        <v>382</v>
      </c>
      <c r="E957" s="47" t="s">
        <v>27</v>
      </c>
    </row>
    <row r="958" spans="1:5" s="49" customFormat="1" x14ac:dyDescent="0.25">
      <c r="A958" s="46">
        <v>43951.61109953704</v>
      </c>
      <c r="B958" s="147">
        <v>43952</v>
      </c>
      <c r="C958" s="92">
        <v>100</v>
      </c>
      <c r="D958" s="42" t="s">
        <v>399</v>
      </c>
      <c r="E958" s="47" t="s">
        <v>27</v>
      </c>
    </row>
    <row r="959" spans="1:5" s="49" customFormat="1" x14ac:dyDescent="0.25">
      <c r="A959" s="46">
        <v>43951.601840277777</v>
      </c>
      <c r="B959" s="147">
        <v>43952</v>
      </c>
      <c r="C959" s="92">
        <v>100</v>
      </c>
      <c r="D959" s="42" t="s">
        <v>1013</v>
      </c>
      <c r="E959" s="47" t="s">
        <v>27</v>
      </c>
    </row>
    <row r="960" spans="1:5" s="49" customFormat="1" x14ac:dyDescent="0.25">
      <c r="A960" s="46">
        <v>43951.597384259258</v>
      </c>
      <c r="B960" s="147">
        <v>43952</v>
      </c>
      <c r="C960" s="92">
        <v>250</v>
      </c>
      <c r="D960" s="42" t="s">
        <v>398</v>
      </c>
      <c r="E960" s="47" t="s">
        <v>27</v>
      </c>
    </row>
    <row r="961" spans="1:5" s="49" customFormat="1" x14ac:dyDescent="0.25">
      <c r="A961" s="46">
        <v>43951.552476851852</v>
      </c>
      <c r="B961" s="147">
        <v>43952</v>
      </c>
      <c r="C961" s="92">
        <v>1000</v>
      </c>
      <c r="D961" s="42" t="s">
        <v>380</v>
      </c>
      <c r="E961" s="47" t="s">
        <v>381</v>
      </c>
    </row>
    <row r="962" spans="1:5" s="49" customFormat="1" x14ac:dyDescent="0.25">
      <c r="A962" s="46">
        <v>43951.55196759259</v>
      </c>
      <c r="B962" s="147">
        <v>43952</v>
      </c>
      <c r="C962" s="92">
        <v>1000</v>
      </c>
      <c r="D962" s="42" t="s">
        <v>1014</v>
      </c>
      <c r="E962" s="47" t="s">
        <v>27</v>
      </c>
    </row>
    <row r="963" spans="1:5" s="49" customFormat="1" x14ac:dyDescent="0.25">
      <c r="A963" s="46">
        <v>43951.5077662037</v>
      </c>
      <c r="B963" s="147">
        <v>43952</v>
      </c>
      <c r="C963" s="92">
        <v>500</v>
      </c>
      <c r="D963" s="42" t="s">
        <v>1015</v>
      </c>
      <c r="E963" s="47" t="s">
        <v>27</v>
      </c>
    </row>
    <row r="964" spans="1:5" s="49" customFormat="1" x14ac:dyDescent="0.25">
      <c r="A964" s="46">
        <v>43951.500960648147</v>
      </c>
      <c r="B964" s="147">
        <v>43952</v>
      </c>
      <c r="C964" s="92">
        <v>1000</v>
      </c>
      <c r="D964" s="42" t="s">
        <v>1016</v>
      </c>
      <c r="E964" s="47" t="s">
        <v>59</v>
      </c>
    </row>
    <row r="965" spans="1:5" s="49" customFormat="1" x14ac:dyDescent="0.25">
      <c r="A965" s="46">
        <v>43951.49827546296</v>
      </c>
      <c r="B965" s="147">
        <v>43952</v>
      </c>
      <c r="C965" s="92">
        <v>10</v>
      </c>
      <c r="D965" s="42" t="s">
        <v>378</v>
      </c>
      <c r="E965" s="47" t="s">
        <v>27</v>
      </c>
    </row>
    <row r="966" spans="1:5" s="49" customFormat="1" x14ac:dyDescent="0.25">
      <c r="A966" s="46">
        <v>43951.480173611111</v>
      </c>
      <c r="B966" s="147">
        <v>43952</v>
      </c>
      <c r="C966" s="92">
        <v>500</v>
      </c>
      <c r="D966" s="42"/>
      <c r="E966" s="47" t="s">
        <v>27</v>
      </c>
    </row>
    <row r="967" spans="1:5" s="49" customFormat="1" x14ac:dyDescent="0.25">
      <c r="A967" s="46">
        <v>43951.461226851854</v>
      </c>
      <c r="B967" s="147">
        <v>43952</v>
      </c>
      <c r="C967" s="92">
        <v>500</v>
      </c>
      <c r="D967" s="42" t="s">
        <v>367</v>
      </c>
      <c r="E967" s="47" t="s">
        <v>27</v>
      </c>
    </row>
    <row r="968" spans="1:5" s="49" customFormat="1" x14ac:dyDescent="0.25">
      <c r="A968" s="46">
        <v>43951.441354166665</v>
      </c>
      <c r="B968" s="147">
        <v>43952</v>
      </c>
      <c r="C968" s="92">
        <v>1000</v>
      </c>
      <c r="D968" s="42" t="s">
        <v>395</v>
      </c>
      <c r="E968" s="47" t="s">
        <v>27</v>
      </c>
    </row>
    <row r="969" spans="1:5" s="49" customFormat="1" x14ac:dyDescent="0.25">
      <c r="A969" s="46">
        <v>43951.418668981481</v>
      </c>
      <c r="B969" s="147">
        <v>43952</v>
      </c>
      <c r="C969" s="92">
        <v>100</v>
      </c>
      <c r="D969" s="42" t="s">
        <v>377</v>
      </c>
      <c r="E969" s="47" t="s">
        <v>27</v>
      </c>
    </row>
    <row r="970" spans="1:5" s="49" customFormat="1" x14ac:dyDescent="0.25">
      <c r="A970" s="46">
        <v>43951.165983796294</v>
      </c>
      <c r="B970" s="147">
        <v>43952</v>
      </c>
      <c r="C970" s="92">
        <v>19</v>
      </c>
      <c r="D970" s="42" t="s">
        <v>1017</v>
      </c>
      <c r="E970" s="47" t="s">
        <v>27</v>
      </c>
    </row>
    <row r="971" spans="1:5" s="49" customFormat="1" x14ac:dyDescent="0.25">
      <c r="A971" s="46">
        <v>43951.148206018515</v>
      </c>
      <c r="B971" s="147">
        <v>43952</v>
      </c>
      <c r="C971" s="92">
        <v>500</v>
      </c>
      <c r="D971" s="42" t="s">
        <v>1018</v>
      </c>
      <c r="E971" s="47" t="s">
        <v>27</v>
      </c>
    </row>
    <row r="972" spans="1:5" s="49" customFormat="1" x14ac:dyDescent="0.25">
      <c r="A972" s="46">
        <v>43951.001550925925</v>
      </c>
      <c r="B972" s="147">
        <v>43952</v>
      </c>
      <c r="C972" s="92">
        <v>30</v>
      </c>
      <c r="D972" s="42" t="s">
        <v>1019</v>
      </c>
      <c r="E972" s="47" t="s">
        <v>27</v>
      </c>
    </row>
    <row r="973" spans="1:5" ht="30" customHeight="1" x14ac:dyDescent="0.25">
      <c r="A973" s="165" t="s">
        <v>28</v>
      </c>
      <c r="B973" s="166"/>
      <c r="C973" s="8">
        <f>(SUM(C9:C933))*97.1%-672.02</f>
        <v>697851.26165999996</v>
      </c>
      <c r="D973" s="66"/>
      <c r="E973" s="88"/>
    </row>
    <row r="974" spans="1:5" ht="30" customHeight="1" x14ac:dyDescent="0.25">
      <c r="A974" s="165" t="s">
        <v>29</v>
      </c>
      <c r="B974" s="166"/>
      <c r="C974" s="8">
        <f>SUM(C916:C933)*97.1%</f>
        <v>30695.252</v>
      </c>
      <c r="D974" s="66"/>
      <c r="E974" s="22"/>
    </row>
    <row r="978" spans="3:3" x14ac:dyDescent="0.25">
      <c r="C978" s="141"/>
    </row>
  </sheetData>
  <sheetProtection formatCells="0" formatColumns="0" formatRows="0" insertColumns="0" insertRows="0" insertHyperlinks="0" deleteColumns="0" deleteRows="0" sort="0" autoFilter="0" pivotTables="0"/>
  <mergeCells count="7">
    <mergeCell ref="A974:B974"/>
    <mergeCell ref="C1:E1"/>
    <mergeCell ref="C2:E2"/>
    <mergeCell ref="C4:E4"/>
    <mergeCell ref="C5:E5"/>
    <mergeCell ref="C6:E6"/>
    <mergeCell ref="A973:B97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6"/>
  <sheetViews>
    <sheetView showGridLines="0" workbookViewId="0">
      <selection activeCell="B2" sqref="B2:E2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9" customWidth="1"/>
    <col min="5" max="5" width="34.7109375" bestFit="1" customWidth="1"/>
    <col min="6" max="251" width="8.85546875" customWidth="1"/>
  </cols>
  <sheetData>
    <row r="1" spans="1:5" ht="18.75" x14ac:dyDescent="0.3">
      <c r="B1" s="167" t="s">
        <v>0</v>
      </c>
      <c r="C1" s="167"/>
      <c r="D1" s="167"/>
      <c r="E1" s="167"/>
    </row>
    <row r="2" spans="1:5" ht="18.75" x14ac:dyDescent="0.3">
      <c r="B2" s="167" t="s">
        <v>1</v>
      </c>
      <c r="C2" s="167"/>
      <c r="D2" s="167"/>
      <c r="E2" s="167"/>
    </row>
    <row r="3" spans="1:5" ht="18" customHeight="1" x14ac:dyDescent="0.3">
      <c r="D3" s="28"/>
      <c r="E3" s="5"/>
    </row>
    <row r="4" spans="1:5" ht="18.75" x14ac:dyDescent="0.25">
      <c r="B4" s="168" t="s">
        <v>30</v>
      </c>
      <c r="C4" s="168"/>
      <c r="D4" s="168"/>
      <c r="E4" s="168"/>
    </row>
    <row r="5" spans="1:5" ht="18.75" x14ac:dyDescent="0.25">
      <c r="B5" s="168" t="s">
        <v>1020</v>
      </c>
      <c r="C5" s="168"/>
      <c r="D5" s="168"/>
      <c r="E5" s="168"/>
    </row>
    <row r="6" spans="1:5" ht="18.75" x14ac:dyDescent="0.3">
      <c r="D6" s="169"/>
      <c r="E6" s="169"/>
    </row>
    <row r="8" spans="1:5" s="34" customFormat="1" ht="30" x14ac:dyDescent="0.25">
      <c r="A8" s="30" t="s">
        <v>24</v>
      </c>
      <c r="B8" s="31" t="s">
        <v>31</v>
      </c>
      <c r="C8" s="31" t="s">
        <v>18</v>
      </c>
      <c r="D8" s="32" t="s">
        <v>26</v>
      </c>
      <c r="E8" s="33" t="s">
        <v>32</v>
      </c>
    </row>
    <row r="9" spans="1:5" s="34" customFormat="1" x14ac:dyDescent="0.25">
      <c r="A9" s="46">
        <v>43924</v>
      </c>
      <c r="B9" s="46">
        <v>43927</v>
      </c>
      <c r="C9" s="92">
        <v>1000</v>
      </c>
      <c r="D9" s="42" t="s">
        <v>1021</v>
      </c>
      <c r="E9" s="47" t="s">
        <v>27</v>
      </c>
    </row>
    <row r="10" spans="1:5" s="34" customFormat="1" x14ac:dyDescent="0.25">
      <c r="A10" s="46">
        <v>43927</v>
      </c>
      <c r="B10" s="46">
        <v>43929</v>
      </c>
      <c r="C10" s="92">
        <v>1000</v>
      </c>
      <c r="D10" s="42" t="s">
        <v>1022</v>
      </c>
      <c r="E10" s="47" t="s">
        <v>27</v>
      </c>
    </row>
    <row r="11" spans="1:5" s="34" customFormat="1" x14ac:dyDescent="0.25">
      <c r="A11" s="46">
        <v>43928</v>
      </c>
      <c r="B11" s="46">
        <v>43930</v>
      </c>
      <c r="C11" s="92">
        <v>1500</v>
      </c>
      <c r="D11" s="42" t="s">
        <v>1023</v>
      </c>
      <c r="E11" s="47" t="s">
        <v>27</v>
      </c>
    </row>
    <row r="12" spans="1:5" s="34" customFormat="1" x14ac:dyDescent="0.25">
      <c r="A12" s="46">
        <v>43930</v>
      </c>
      <c r="B12" s="46">
        <v>43934</v>
      </c>
      <c r="C12" s="92">
        <v>1000</v>
      </c>
      <c r="D12" s="42" t="s">
        <v>1024</v>
      </c>
      <c r="E12" s="47" t="s">
        <v>27</v>
      </c>
    </row>
    <row r="13" spans="1:5" s="34" customFormat="1" x14ac:dyDescent="0.25">
      <c r="A13" s="46">
        <v>43932</v>
      </c>
      <c r="B13" s="46">
        <v>43934</v>
      </c>
      <c r="C13" s="92">
        <v>5000</v>
      </c>
      <c r="D13" s="42" t="s">
        <v>1025</v>
      </c>
      <c r="E13" s="47" t="s">
        <v>27</v>
      </c>
    </row>
    <row r="14" spans="1:5" s="34" customFormat="1" x14ac:dyDescent="0.25">
      <c r="A14" s="46">
        <v>43932</v>
      </c>
      <c r="B14" s="46">
        <v>43934</v>
      </c>
      <c r="C14" s="92">
        <v>350.79</v>
      </c>
      <c r="D14" s="42" t="s">
        <v>1026</v>
      </c>
      <c r="E14" s="47" t="s">
        <v>27</v>
      </c>
    </row>
    <row r="15" spans="1:5" s="34" customFormat="1" x14ac:dyDescent="0.25">
      <c r="A15" s="46">
        <v>43932</v>
      </c>
      <c r="B15" s="46">
        <v>43934</v>
      </c>
      <c r="C15" s="92">
        <v>1000</v>
      </c>
      <c r="D15" s="42" t="s">
        <v>1027</v>
      </c>
      <c r="E15" s="47" t="s">
        <v>27</v>
      </c>
    </row>
    <row r="16" spans="1:5" s="34" customFormat="1" x14ac:dyDescent="0.25">
      <c r="A16" s="46">
        <v>43933</v>
      </c>
      <c r="B16" s="46">
        <v>43934</v>
      </c>
      <c r="C16" s="92">
        <v>5000</v>
      </c>
      <c r="D16" s="42" t="s">
        <v>1028</v>
      </c>
      <c r="E16" s="47" t="s">
        <v>27</v>
      </c>
    </row>
    <row r="17" spans="1:5" s="34" customFormat="1" x14ac:dyDescent="0.25">
      <c r="A17" s="46">
        <v>43933</v>
      </c>
      <c r="B17" s="46">
        <v>43934</v>
      </c>
      <c r="C17" s="92">
        <v>1000</v>
      </c>
      <c r="D17" s="42" t="s">
        <v>1029</v>
      </c>
      <c r="E17" s="47" t="s">
        <v>27</v>
      </c>
    </row>
    <row r="18" spans="1:5" s="34" customFormat="1" x14ac:dyDescent="0.25">
      <c r="A18" s="46">
        <v>43934</v>
      </c>
      <c r="B18" s="46">
        <v>43936</v>
      </c>
      <c r="C18" s="92">
        <v>100</v>
      </c>
      <c r="D18" s="42" t="s">
        <v>1030</v>
      </c>
      <c r="E18" s="47" t="s">
        <v>27</v>
      </c>
    </row>
    <row r="19" spans="1:5" s="34" customFormat="1" x14ac:dyDescent="0.25">
      <c r="A19" s="46">
        <v>43935</v>
      </c>
      <c r="B19" s="46">
        <v>43937</v>
      </c>
      <c r="C19" s="92">
        <v>500</v>
      </c>
      <c r="D19" s="42" t="s">
        <v>1031</v>
      </c>
      <c r="E19" s="47" t="s">
        <v>27</v>
      </c>
    </row>
    <row r="20" spans="1:5" s="34" customFormat="1" x14ac:dyDescent="0.25">
      <c r="A20" s="46">
        <v>43937</v>
      </c>
      <c r="B20" s="46">
        <v>43941</v>
      </c>
      <c r="C20" s="92">
        <v>1000</v>
      </c>
      <c r="D20" s="42" t="s">
        <v>1032</v>
      </c>
      <c r="E20" s="47" t="s">
        <v>27</v>
      </c>
    </row>
    <row r="21" spans="1:5" s="34" customFormat="1" x14ac:dyDescent="0.25">
      <c r="A21" s="46">
        <v>43940</v>
      </c>
      <c r="B21" s="46">
        <v>43942</v>
      </c>
      <c r="C21" s="92">
        <v>1000</v>
      </c>
      <c r="D21" s="42" t="s">
        <v>1033</v>
      </c>
      <c r="E21" s="47" t="s">
        <v>27</v>
      </c>
    </row>
    <row r="22" spans="1:5" s="34" customFormat="1" x14ac:dyDescent="0.25">
      <c r="A22" s="46">
        <v>43940</v>
      </c>
      <c r="B22" s="46">
        <v>43942</v>
      </c>
      <c r="C22" s="92">
        <v>351.13</v>
      </c>
      <c r="D22" s="42" t="s">
        <v>1026</v>
      </c>
      <c r="E22" s="47" t="s">
        <v>27</v>
      </c>
    </row>
    <row r="23" spans="1:5" s="34" customFormat="1" x14ac:dyDescent="0.25">
      <c r="A23" s="46">
        <v>43944</v>
      </c>
      <c r="B23" s="46">
        <v>43948</v>
      </c>
      <c r="C23" s="92">
        <v>1000</v>
      </c>
      <c r="D23" s="42" t="s">
        <v>1034</v>
      </c>
      <c r="E23" s="47" t="s">
        <v>27</v>
      </c>
    </row>
    <row r="24" spans="1:5" s="34" customFormat="1" ht="16.5" customHeight="1" x14ac:dyDescent="0.25">
      <c r="A24" s="46">
        <v>43947</v>
      </c>
      <c r="B24" s="46">
        <v>43949</v>
      </c>
      <c r="C24" s="92">
        <v>355.87</v>
      </c>
      <c r="D24" s="42" t="s">
        <v>412</v>
      </c>
      <c r="E24" s="47" t="s">
        <v>27</v>
      </c>
    </row>
    <row r="25" spans="1:5" s="34" customFormat="1" ht="15" customHeight="1" x14ac:dyDescent="0.25">
      <c r="A25" s="46">
        <v>43947</v>
      </c>
      <c r="B25" s="46">
        <v>43949</v>
      </c>
      <c r="C25" s="92">
        <v>100</v>
      </c>
      <c r="D25" s="42" t="s">
        <v>1035</v>
      </c>
      <c r="E25" s="47" t="s">
        <v>27</v>
      </c>
    </row>
    <row r="26" spans="1:5" s="34" customFormat="1" ht="15" customHeight="1" x14ac:dyDescent="0.25">
      <c r="A26" s="46">
        <v>43947</v>
      </c>
      <c r="B26" s="46">
        <v>43949</v>
      </c>
      <c r="C26" s="92">
        <v>2000</v>
      </c>
      <c r="D26" s="42" t="s">
        <v>1036</v>
      </c>
      <c r="E26" s="47" t="s">
        <v>27</v>
      </c>
    </row>
    <row r="27" spans="1:5" s="34" customFormat="1" ht="15" customHeight="1" x14ac:dyDescent="0.25">
      <c r="A27" s="46">
        <v>43948</v>
      </c>
      <c r="B27" s="46">
        <v>43951</v>
      </c>
      <c r="C27" s="92">
        <v>30</v>
      </c>
      <c r="D27" s="42" t="s">
        <v>1037</v>
      </c>
      <c r="E27" s="47" t="s">
        <v>27</v>
      </c>
    </row>
    <row r="28" spans="1:5" s="34" customFormat="1" ht="15" customHeight="1" x14ac:dyDescent="0.25">
      <c r="A28" s="46">
        <v>43949</v>
      </c>
      <c r="B28" s="46">
        <v>43951</v>
      </c>
      <c r="C28" s="92">
        <v>1000</v>
      </c>
      <c r="D28" s="42" t="s">
        <v>1022</v>
      </c>
      <c r="E28" s="47" t="s">
        <v>27</v>
      </c>
    </row>
    <row r="29" spans="1:5" ht="30" customHeight="1" x14ac:dyDescent="0.25">
      <c r="A29" s="170" t="s">
        <v>33</v>
      </c>
      <c r="B29" s="171"/>
      <c r="C29" s="126">
        <f>SUM(C9:C28)-1225.51</f>
        <v>23062.280000000002</v>
      </c>
      <c r="D29" s="21"/>
      <c r="E29" s="76"/>
    </row>
    <row r="30" spans="1:5" ht="30" customHeight="1" x14ac:dyDescent="0.25">
      <c r="A30" s="170" t="s">
        <v>34</v>
      </c>
      <c r="B30" s="171"/>
      <c r="C30" s="127">
        <v>0</v>
      </c>
      <c r="D30" s="21"/>
      <c r="E30" s="19"/>
    </row>
    <row r="36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29:B29"/>
    <mergeCell ref="A30:B30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0"/>
  <sheetViews>
    <sheetView showGridLines="0" workbookViewId="0">
      <selection activeCell="B1" sqref="B1:E1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67" t="s">
        <v>0</v>
      </c>
      <c r="C1" s="167"/>
      <c r="D1" s="167"/>
      <c r="E1" s="167"/>
    </row>
    <row r="2" spans="1:5" ht="18.75" x14ac:dyDescent="0.3">
      <c r="B2" s="167" t="s">
        <v>1</v>
      </c>
      <c r="C2" s="167"/>
      <c r="D2" s="167"/>
      <c r="E2" s="167"/>
    </row>
    <row r="3" spans="1:5" ht="18" customHeight="1" x14ac:dyDescent="0.3">
      <c r="C3" s="28"/>
      <c r="D3" s="5"/>
      <c r="E3" s="5"/>
    </row>
    <row r="4" spans="1:5" ht="18.75" x14ac:dyDescent="0.25">
      <c r="B4" s="168" t="s">
        <v>35</v>
      </c>
      <c r="C4" s="168"/>
      <c r="D4" s="168"/>
      <c r="E4" s="168"/>
    </row>
    <row r="5" spans="1:5" ht="18.75" x14ac:dyDescent="0.25">
      <c r="B5" s="168" t="s">
        <v>1020</v>
      </c>
      <c r="C5" s="168"/>
      <c r="D5" s="168"/>
      <c r="E5" s="168"/>
    </row>
    <row r="6" spans="1:5" ht="18.75" x14ac:dyDescent="0.3">
      <c r="C6" s="169"/>
      <c r="D6" s="169"/>
      <c r="E6" s="102"/>
    </row>
    <row r="8" spans="1:5" s="34" customFormat="1" ht="30" x14ac:dyDescent="0.25">
      <c r="A8" s="30" t="s">
        <v>24</v>
      </c>
      <c r="B8" s="31" t="s">
        <v>31</v>
      </c>
      <c r="C8" s="32" t="s">
        <v>18</v>
      </c>
      <c r="D8" s="31" t="s">
        <v>54</v>
      </c>
      <c r="E8" s="33" t="s">
        <v>32</v>
      </c>
    </row>
    <row r="9" spans="1:5" s="34" customFormat="1" x14ac:dyDescent="0.25">
      <c r="A9" s="46">
        <v>43922</v>
      </c>
      <c r="B9" s="96">
        <v>43923</v>
      </c>
      <c r="C9" s="125">
        <v>5000</v>
      </c>
      <c r="D9" s="48">
        <v>4206</v>
      </c>
      <c r="E9" s="103" t="s">
        <v>27</v>
      </c>
    </row>
    <row r="10" spans="1:5" s="34" customFormat="1" x14ac:dyDescent="0.25">
      <c r="A10" s="46">
        <v>43924.378634259258</v>
      </c>
      <c r="B10" s="96">
        <v>43927</v>
      </c>
      <c r="C10" s="125">
        <v>100</v>
      </c>
      <c r="D10" s="48">
        <v>1263</v>
      </c>
      <c r="E10" s="103" t="s">
        <v>27</v>
      </c>
    </row>
    <row r="11" spans="1:5" s="34" customFormat="1" x14ac:dyDescent="0.25">
      <c r="A11" s="46">
        <v>43924.914675925924</v>
      </c>
      <c r="B11" s="96">
        <v>43927</v>
      </c>
      <c r="C11" s="125">
        <v>500</v>
      </c>
      <c r="D11" s="48">
        <v>8731</v>
      </c>
      <c r="E11" s="103" t="s">
        <v>27</v>
      </c>
    </row>
    <row r="12" spans="1:5" s="34" customFormat="1" x14ac:dyDescent="0.25">
      <c r="A12" s="46">
        <v>43927.397453703707</v>
      </c>
      <c r="B12" s="96">
        <v>43928</v>
      </c>
      <c r="C12" s="125">
        <v>250</v>
      </c>
      <c r="D12" s="48">
        <v>7259</v>
      </c>
      <c r="E12" s="103" t="s">
        <v>27</v>
      </c>
    </row>
    <row r="13" spans="1:5" s="34" customFormat="1" x14ac:dyDescent="0.25">
      <c r="A13" s="46">
        <v>43927.998819444445</v>
      </c>
      <c r="B13" s="96">
        <v>43928</v>
      </c>
      <c r="C13" s="125">
        <v>200</v>
      </c>
      <c r="D13" s="48">
        <v>5713</v>
      </c>
      <c r="E13" s="103" t="s">
        <v>27</v>
      </c>
    </row>
    <row r="14" spans="1:5" s="34" customFormat="1" x14ac:dyDescent="0.25">
      <c r="A14" s="46">
        <v>43928.474236111113</v>
      </c>
      <c r="B14" s="96">
        <v>43929</v>
      </c>
      <c r="C14" s="125">
        <v>300</v>
      </c>
      <c r="D14" s="48">
        <v>5713</v>
      </c>
      <c r="E14" s="103" t="s">
        <v>27</v>
      </c>
    </row>
    <row r="15" spans="1:5" s="34" customFormat="1" x14ac:dyDescent="0.25">
      <c r="A15" s="46">
        <v>43928.693113425928</v>
      </c>
      <c r="B15" s="96">
        <v>43929</v>
      </c>
      <c r="C15" s="125">
        <v>500</v>
      </c>
      <c r="D15" s="48">
        <v>4247</v>
      </c>
      <c r="E15" s="103" t="s">
        <v>27</v>
      </c>
    </row>
    <row r="16" spans="1:5" s="34" customFormat="1" x14ac:dyDescent="0.25">
      <c r="A16" s="46">
        <v>43928.709027777775</v>
      </c>
      <c r="B16" s="96">
        <v>43929</v>
      </c>
      <c r="C16" s="125">
        <v>1000</v>
      </c>
      <c r="D16" s="48">
        <v>5713</v>
      </c>
      <c r="E16" s="103" t="s">
        <v>27</v>
      </c>
    </row>
    <row r="17" spans="1:5" s="34" customFormat="1" x14ac:dyDescent="0.25">
      <c r="A17" s="46">
        <v>43928.795057870368</v>
      </c>
      <c r="B17" s="96">
        <v>43929</v>
      </c>
      <c r="C17" s="125">
        <v>300</v>
      </c>
      <c r="D17" s="48">
        <v>6656</v>
      </c>
      <c r="E17" s="103" t="s">
        <v>27</v>
      </c>
    </row>
    <row r="18" spans="1:5" s="34" customFormat="1" x14ac:dyDescent="0.25">
      <c r="A18" s="46">
        <v>43928.860520833332</v>
      </c>
      <c r="B18" s="96">
        <v>43929</v>
      </c>
      <c r="C18" s="125">
        <v>200</v>
      </c>
      <c r="D18" s="48">
        <v>4224</v>
      </c>
      <c r="E18" s="103" t="s">
        <v>27</v>
      </c>
    </row>
    <row r="19" spans="1:5" s="34" customFormat="1" x14ac:dyDescent="0.25">
      <c r="A19" s="46">
        <v>43928.891203703701</v>
      </c>
      <c r="B19" s="96">
        <v>43929</v>
      </c>
      <c r="C19" s="125">
        <v>100</v>
      </c>
      <c r="D19" s="48">
        <v>6292</v>
      </c>
      <c r="E19" s="103" t="s">
        <v>27</v>
      </c>
    </row>
    <row r="20" spans="1:5" s="34" customFormat="1" x14ac:dyDescent="0.25">
      <c r="A20" s="46">
        <v>43928.96292824074</v>
      </c>
      <c r="B20" s="96">
        <v>43929</v>
      </c>
      <c r="C20" s="125">
        <v>500</v>
      </c>
      <c r="D20" s="48">
        <v>3324</v>
      </c>
      <c r="E20" s="103" t="s">
        <v>27</v>
      </c>
    </row>
    <row r="21" spans="1:5" s="34" customFormat="1" x14ac:dyDescent="0.25">
      <c r="A21" s="46">
        <v>43928.998136574075</v>
      </c>
      <c r="B21" s="96">
        <v>43929</v>
      </c>
      <c r="C21" s="125">
        <v>140</v>
      </c>
      <c r="D21" s="48">
        <v>5516</v>
      </c>
      <c r="E21" s="103" t="s">
        <v>27</v>
      </c>
    </row>
    <row r="22" spans="1:5" s="34" customFormat="1" x14ac:dyDescent="0.25">
      <c r="A22" s="46">
        <v>43929.383113425924</v>
      </c>
      <c r="B22" s="96">
        <v>43930</v>
      </c>
      <c r="C22" s="125">
        <v>500</v>
      </c>
      <c r="D22" s="48">
        <v>4206</v>
      </c>
      <c r="E22" s="103" t="s">
        <v>27</v>
      </c>
    </row>
    <row r="23" spans="1:5" s="34" customFormat="1" x14ac:dyDescent="0.25">
      <c r="A23" s="46">
        <v>43929.48296296296</v>
      </c>
      <c r="B23" s="96">
        <v>43930</v>
      </c>
      <c r="C23" s="125">
        <v>1000</v>
      </c>
      <c r="D23" s="48">
        <v>8074</v>
      </c>
      <c r="E23" s="103" t="s">
        <v>27</v>
      </c>
    </row>
    <row r="24" spans="1:5" s="34" customFormat="1" x14ac:dyDescent="0.25">
      <c r="A24" s="46">
        <v>43929.615717592591</v>
      </c>
      <c r="B24" s="96">
        <v>43930</v>
      </c>
      <c r="C24" s="125">
        <v>2000</v>
      </c>
      <c r="D24" s="48">
        <v>7329</v>
      </c>
      <c r="E24" s="103" t="s">
        <v>27</v>
      </c>
    </row>
    <row r="25" spans="1:5" s="34" customFormat="1" x14ac:dyDescent="0.25">
      <c r="A25" s="46">
        <v>43929.633611111109</v>
      </c>
      <c r="B25" s="96">
        <v>43930</v>
      </c>
      <c r="C25" s="125">
        <v>500</v>
      </c>
      <c r="D25" s="48">
        <v>1055</v>
      </c>
      <c r="E25" s="103" t="s">
        <v>27</v>
      </c>
    </row>
    <row r="26" spans="1:5" s="34" customFormat="1" x14ac:dyDescent="0.25">
      <c r="A26" s="46">
        <v>43929.930543981478</v>
      </c>
      <c r="B26" s="96">
        <v>43930</v>
      </c>
      <c r="C26" s="125">
        <v>2000</v>
      </c>
      <c r="D26" s="48">
        <v>9206</v>
      </c>
      <c r="E26" s="103" t="s">
        <v>27</v>
      </c>
    </row>
    <row r="27" spans="1:5" s="34" customFormat="1" x14ac:dyDescent="0.25">
      <c r="A27" s="46">
        <v>43930.667210648149</v>
      </c>
      <c r="B27" s="96">
        <v>43931</v>
      </c>
      <c r="C27" s="125">
        <v>500</v>
      </c>
      <c r="D27" s="48">
        <v>7710</v>
      </c>
      <c r="E27" s="103" t="s">
        <v>27</v>
      </c>
    </row>
    <row r="28" spans="1:5" s="34" customFormat="1" x14ac:dyDescent="0.25">
      <c r="A28" s="46">
        <v>43930.916666666664</v>
      </c>
      <c r="B28" s="96">
        <v>43931</v>
      </c>
      <c r="C28" s="125">
        <v>100</v>
      </c>
      <c r="D28" s="48">
        <v>5151</v>
      </c>
      <c r="E28" s="103" t="s">
        <v>27</v>
      </c>
    </row>
    <row r="29" spans="1:5" s="34" customFormat="1" x14ac:dyDescent="0.25">
      <c r="A29" s="46">
        <v>43931.04478009259</v>
      </c>
      <c r="B29" s="96">
        <v>43934</v>
      </c>
      <c r="C29" s="125">
        <v>300</v>
      </c>
      <c r="D29" s="48">
        <v>4718</v>
      </c>
      <c r="E29" s="103" t="s">
        <v>27</v>
      </c>
    </row>
    <row r="30" spans="1:5" s="34" customFormat="1" x14ac:dyDescent="0.25">
      <c r="A30" s="46">
        <v>43932.479212962964</v>
      </c>
      <c r="B30" s="96">
        <v>43934</v>
      </c>
      <c r="C30" s="125">
        <v>500</v>
      </c>
      <c r="D30" s="48">
        <v>948</v>
      </c>
      <c r="E30" s="103" t="s">
        <v>27</v>
      </c>
    </row>
    <row r="31" spans="1:5" s="34" customFormat="1" x14ac:dyDescent="0.25">
      <c r="A31" s="46">
        <v>43932.788298611114</v>
      </c>
      <c r="B31" s="96">
        <v>43934</v>
      </c>
      <c r="C31" s="125">
        <v>350</v>
      </c>
      <c r="D31" s="48">
        <v>5516</v>
      </c>
      <c r="E31" s="103" t="s">
        <v>27</v>
      </c>
    </row>
    <row r="32" spans="1:5" s="34" customFormat="1" x14ac:dyDescent="0.25">
      <c r="A32" s="46">
        <v>43934.715821759259</v>
      </c>
      <c r="B32" s="96">
        <v>43935</v>
      </c>
      <c r="C32" s="125">
        <v>4800</v>
      </c>
      <c r="D32" s="48">
        <v>6392</v>
      </c>
      <c r="E32" s="103" t="s">
        <v>27</v>
      </c>
    </row>
    <row r="33" spans="1:5" s="34" customFormat="1" x14ac:dyDescent="0.25">
      <c r="A33" s="46">
        <v>43937.557453703703</v>
      </c>
      <c r="B33" s="96">
        <v>43938</v>
      </c>
      <c r="C33" s="125">
        <v>10</v>
      </c>
      <c r="D33" s="48">
        <v>7686</v>
      </c>
      <c r="E33" s="103" t="s">
        <v>27</v>
      </c>
    </row>
    <row r="34" spans="1:5" s="34" customFormat="1" x14ac:dyDescent="0.25">
      <c r="A34" s="46">
        <v>43937.602071759262</v>
      </c>
      <c r="B34" s="96">
        <v>43938</v>
      </c>
      <c r="C34" s="125">
        <v>10</v>
      </c>
      <c r="D34" s="48">
        <v>7686</v>
      </c>
      <c r="E34" s="103" t="s">
        <v>27</v>
      </c>
    </row>
    <row r="35" spans="1:5" s="34" customFormat="1" x14ac:dyDescent="0.25">
      <c r="A35" s="46">
        <v>43937.610648148147</v>
      </c>
      <c r="B35" s="96">
        <v>43938</v>
      </c>
      <c r="C35" s="125">
        <v>10</v>
      </c>
      <c r="D35" s="48">
        <v>7686</v>
      </c>
      <c r="E35" s="103" t="s">
        <v>27</v>
      </c>
    </row>
    <row r="36" spans="1:5" s="34" customFormat="1" x14ac:dyDescent="0.25">
      <c r="A36" s="46">
        <v>43937.642175925925</v>
      </c>
      <c r="B36" s="96">
        <v>43938</v>
      </c>
      <c r="C36" s="125">
        <v>10</v>
      </c>
      <c r="D36" s="48">
        <v>7686</v>
      </c>
      <c r="E36" s="103" t="s">
        <v>27</v>
      </c>
    </row>
    <row r="37" spans="1:5" s="34" customFormat="1" x14ac:dyDescent="0.25">
      <c r="A37" s="46">
        <v>43937.64434027778</v>
      </c>
      <c r="B37" s="96">
        <v>43938</v>
      </c>
      <c r="C37" s="125">
        <v>10</v>
      </c>
      <c r="D37" s="48">
        <v>7686</v>
      </c>
      <c r="E37" s="103" t="s">
        <v>27</v>
      </c>
    </row>
    <row r="38" spans="1:5" s="34" customFormat="1" x14ac:dyDescent="0.25">
      <c r="A38" s="46">
        <v>43937.647280092591</v>
      </c>
      <c r="B38" s="96">
        <v>43938</v>
      </c>
      <c r="C38" s="125">
        <v>10</v>
      </c>
      <c r="D38" s="48">
        <v>7686</v>
      </c>
      <c r="E38" s="103" t="s">
        <v>27</v>
      </c>
    </row>
    <row r="39" spans="1:5" s="34" customFormat="1" x14ac:dyDescent="0.25">
      <c r="A39" s="46">
        <v>43938.715162037035</v>
      </c>
      <c r="B39" s="96">
        <v>43941</v>
      </c>
      <c r="C39" s="125">
        <v>5000</v>
      </c>
      <c r="D39" s="48">
        <v>4206</v>
      </c>
      <c r="E39" s="103" t="s">
        <v>27</v>
      </c>
    </row>
    <row r="40" spans="1:5" s="34" customFormat="1" x14ac:dyDescent="0.25">
      <c r="A40" s="46">
        <v>43939.880335648151</v>
      </c>
      <c r="B40" s="96">
        <v>43941</v>
      </c>
      <c r="C40" s="125">
        <v>500</v>
      </c>
      <c r="D40" s="48">
        <v>4247</v>
      </c>
      <c r="E40" s="103" t="s">
        <v>27</v>
      </c>
    </row>
    <row r="41" spans="1:5" s="34" customFormat="1" x14ac:dyDescent="0.25">
      <c r="A41" s="46">
        <v>43940.714641203704</v>
      </c>
      <c r="B41" s="96">
        <v>43941</v>
      </c>
      <c r="C41" s="125">
        <v>300</v>
      </c>
      <c r="D41" s="48">
        <v>3324</v>
      </c>
      <c r="E41" s="103" t="s">
        <v>27</v>
      </c>
    </row>
    <row r="42" spans="1:5" s="34" customFormat="1" x14ac:dyDescent="0.25">
      <c r="A42" s="46">
        <v>43940.87767361111</v>
      </c>
      <c r="B42" s="96">
        <v>43941</v>
      </c>
      <c r="C42" s="125">
        <v>500</v>
      </c>
      <c r="D42" s="48">
        <v>5990</v>
      </c>
      <c r="E42" s="103" t="s">
        <v>27</v>
      </c>
    </row>
    <row r="43" spans="1:5" s="34" customFormat="1" x14ac:dyDescent="0.25">
      <c r="A43" s="46">
        <v>43941.005682870367</v>
      </c>
      <c r="B43" s="96">
        <v>43942</v>
      </c>
      <c r="C43" s="125">
        <v>100</v>
      </c>
      <c r="D43" s="48">
        <v>2482</v>
      </c>
      <c r="E43" s="103" t="s">
        <v>27</v>
      </c>
    </row>
    <row r="44" spans="1:5" s="34" customFormat="1" x14ac:dyDescent="0.25">
      <c r="A44" s="46">
        <v>43941.857187499998</v>
      </c>
      <c r="B44" s="96">
        <v>43942</v>
      </c>
      <c r="C44" s="125">
        <v>500</v>
      </c>
      <c r="D44" s="48">
        <v>8731</v>
      </c>
      <c r="E44" s="103" t="s">
        <v>27</v>
      </c>
    </row>
    <row r="45" spans="1:5" s="34" customFormat="1" x14ac:dyDescent="0.25">
      <c r="A45" s="46">
        <v>43942.480243055557</v>
      </c>
      <c r="B45" s="96">
        <v>43943</v>
      </c>
      <c r="C45" s="125">
        <v>550</v>
      </c>
      <c r="D45" s="48">
        <v>6392</v>
      </c>
      <c r="E45" s="103" t="s">
        <v>27</v>
      </c>
    </row>
    <row r="46" spans="1:5" s="34" customFormat="1" x14ac:dyDescent="0.25">
      <c r="A46" s="46">
        <v>43944.027361111112</v>
      </c>
      <c r="B46" s="96">
        <v>43945</v>
      </c>
      <c r="C46" s="125">
        <v>200</v>
      </c>
      <c r="D46" s="48">
        <v>5516</v>
      </c>
      <c r="E46" s="103" t="s">
        <v>27</v>
      </c>
    </row>
    <row r="47" spans="1:5" s="34" customFormat="1" x14ac:dyDescent="0.25">
      <c r="A47" s="46">
        <v>43944.789525462962</v>
      </c>
      <c r="B47" s="96">
        <v>43945</v>
      </c>
      <c r="C47" s="125">
        <v>200</v>
      </c>
      <c r="D47" s="48">
        <v>1378</v>
      </c>
      <c r="E47" s="103" t="s">
        <v>27</v>
      </c>
    </row>
    <row r="48" spans="1:5" s="34" customFormat="1" x14ac:dyDescent="0.25">
      <c r="A48" s="46">
        <v>43945.583541666667</v>
      </c>
      <c r="B48" s="96">
        <v>43948</v>
      </c>
      <c r="C48" s="125">
        <v>200</v>
      </c>
      <c r="D48" s="48">
        <v>9651</v>
      </c>
      <c r="E48" s="103" t="s">
        <v>27</v>
      </c>
    </row>
    <row r="49" spans="1:5" s="34" customFormat="1" x14ac:dyDescent="0.25">
      <c r="A49" s="46">
        <v>43947.43608796296</v>
      </c>
      <c r="B49" s="96">
        <v>43948</v>
      </c>
      <c r="C49" s="125">
        <v>300</v>
      </c>
      <c r="D49" s="48">
        <v>5404</v>
      </c>
      <c r="E49" s="103" t="s">
        <v>27</v>
      </c>
    </row>
    <row r="50" spans="1:5" s="34" customFormat="1" x14ac:dyDescent="0.25">
      <c r="A50" s="46">
        <v>43948.996446759258</v>
      </c>
      <c r="B50" s="96">
        <v>43949</v>
      </c>
      <c r="C50" s="125">
        <v>200</v>
      </c>
      <c r="D50" s="48">
        <v>5516</v>
      </c>
      <c r="E50" s="103" t="s">
        <v>27</v>
      </c>
    </row>
    <row r="51" spans="1:5" s="34" customFormat="1" x14ac:dyDescent="0.25">
      <c r="A51" s="46">
        <v>43949.627233796295</v>
      </c>
      <c r="B51" s="96">
        <v>43950</v>
      </c>
      <c r="C51" s="125">
        <v>100</v>
      </c>
      <c r="D51" s="48">
        <v>7278</v>
      </c>
      <c r="E51" s="103" t="s">
        <v>27</v>
      </c>
    </row>
    <row r="52" spans="1:5" ht="30" customHeight="1" x14ac:dyDescent="0.25">
      <c r="A52" s="174" t="s">
        <v>36</v>
      </c>
      <c r="B52" s="175"/>
      <c r="C52" s="106">
        <f>SUM(C9:C51)*0.972</f>
        <v>29500.2</v>
      </c>
      <c r="D52" s="107"/>
      <c r="E52" s="44"/>
    </row>
    <row r="53" spans="1:5" ht="30" customHeight="1" x14ac:dyDescent="0.25">
      <c r="A53" s="172" t="s">
        <v>37</v>
      </c>
      <c r="B53" s="173"/>
      <c r="C53" s="8">
        <v>0</v>
      </c>
      <c r="D53" s="108"/>
      <c r="E53" s="33"/>
    </row>
    <row r="55" spans="1:5" x14ac:dyDescent="0.25">
      <c r="C55" s="65"/>
    </row>
    <row r="60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53:B53"/>
    <mergeCell ref="C6:D6"/>
    <mergeCell ref="A52:B5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7"/>
  <sheetViews>
    <sheetView showGridLines="0" workbookViewId="0">
      <selection activeCell="B1" sqref="B1:D1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67" t="s">
        <v>0</v>
      </c>
      <c r="C1" s="167"/>
      <c r="D1" s="167"/>
    </row>
    <row r="2" spans="1:5" ht="18.75" x14ac:dyDescent="0.3">
      <c r="B2" s="167" t="s">
        <v>1</v>
      </c>
      <c r="C2" s="167"/>
      <c r="D2" s="167"/>
    </row>
    <row r="3" spans="1:5" ht="18" customHeight="1" x14ac:dyDescent="0.3">
      <c r="C3" s="28"/>
      <c r="D3" s="5"/>
    </row>
    <row r="4" spans="1:5" ht="18.75" x14ac:dyDescent="0.25">
      <c r="B4" s="168" t="s">
        <v>38</v>
      </c>
      <c r="C4" s="168"/>
      <c r="D4" s="168"/>
    </row>
    <row r="5" spans="1:5" ht="18.75" x14ac:dyDescent="0.25">
      <c r="B5" s="168" t="s">
        <v>1020</v>
      </c>
      <c r="C5" s="168"/>
      <c r="D5" s="168"/>
    </row>
    <row r="6" spans="1:5" ht="18.75" x14ac:dyDescent="0.3">
      <c r="C6" s="169"/>
      <c r="D6" s="169"/>
    </row>
    <row r="8" spans="1:5" s="34" customFormat="1" ht="30" x14ac:dyDescent="0.25">
      <c r="A8" s="30" t="s">
        <v>24</v>
      </c>
      <c r="B8" s="31" t="s">
        <v>31</v>
      </c>
      <c r="C8" s="32" t="s">
        <v>18</v>
      </c>
      <c r="D8" s="31" t="s">
        <v>26</v>
      </c>
      <c r="E8" s="33" t="s">
        <v>32</v>
      </c>
    </row>
    <row r="9" spans="1:5" s="34" customFormat="1" x14ac:dyDescent="0.25">
      <c r="A9" s="46">
        <v>43903</v>
      </c>
      <c r="B9" s="46">
        <v>43927</v>
      </c>
      <c r="C9" s="92">
        <v>10</v>
      </c>
      <c r="D9" s="42" t="s">
        <v>1170</v>
      </c>
      <c r="E9" s="47" t="s">
        <v>27</v>
      </c>
    </row>
    <row r="10" spans="1:5" s="34" customFormat="1" x14ac:dyDescent="0.25">
      <c r="A10" s="46">
        <v>43903</v>
      </c>
      <c r="B10" s="155">
        <v>43952</v>
      </c>
      <c r="C10" s="92">
        <v>300</v>
      </c>
      <c r="D10" s="42" t="s">
        <v>1174</v>
      </c>
      <c r="E10" s="47" t="s">
        <v>27</v>
      </c>
    </row>
    <row r="11" spans="1:5" s="34" customFormat="1" x14ac:dyDescent="0.25">
      <c r="A11" s="46">
        <v>43904</v>
      </c>
      <c r="B11" s="46">
        <v>43927</v>
      </c>
      <c r="C11" s="92">
        <v>100</v>
      </c>
      <c r="D11" s="42" t="s">
        <v>1171</v>
      </c>
      <c r="E11" s="47" t="s">
        <v>27</v>
      </c>
    </row>
    <row r="12" spans="1:5" s="34" customFormat="1" x14ac:dyDescent="0.25">
      <c r="A12" s="46">
        <v>43906</v>
      </c>
      <c r="B12" s="155">
        <v>43952</v>
      </c>
      <c r="C12" s="92">
        <v>100</v>
      </c>
      <c r="D12" s="42"/>
      <c r="E12" s="47" t="s">
        <v>27</v>
      </c>
    </row>
    <row r="13" spans="1:5" s="34" customFormat="1" x14ac:dyDescent="0.25">
      <c r="A13" s="46">
        <v>43908</v>
      </c>
      <c r="B13" s="155">
        <v>43952</v>
      </c>
      <c r="C13" s="92">
        <v>200</v>
      </c>
      <c r="D13" s="42" t="s">
        <v>1175</v>
      </c>
      <c r="E13" s="47" t="s">
        <v>27</v>
      </c>
    </row>
    <row r="14" spans="1:5" s="34" customFormat="1" x14ac:dyDescent="0.25">
      <c r="A14" s="46">
        <v>43915</v>
      </c>
      <c r="B14" s="46">
        <v>43927</v>
      </c>
      <c r="C14" s="92">
        <v>100</v>
      </c>
      <c r="D14" s="42" t="s">
        <v>1176</v>
      </c>
      <c r="E14" s="47" t="s">
        <v>27</v>
      </c>
    </row>
    <row r="15" spans="1:5" s="34" customFormat="1" x14ac:dyDescent="0.25">
      <c r="A15" s="46">
        <v>43920</v>
      </c>
      <c r="B15" s="46">
        <v>43927</v>
      </c>
      <c r="C15" s="92">
        <v>30</v>
      </c>
      <c r="D15" s="42" t="s">
        <v>1172</v>
      </c>
      <c r="E15" s="47" t="s">
        <v>27</v>
      </c>
    </row>
    <row r="16" spans="1:5" s="34" customFormat="1" x14ac:dyDescent="0.25">
      <c r="A16" s="46">
        <v>43920</v>
      </c>
      <c r="B16" s="155">
        <v>43952</v>
      </c>
      <c r="C16" s="92">
        <v>1000</v>
      </c>
      <c r="D16" s="42" t="s">
        <v>1173</v>
      </c>
      <c r="E16" s="47" t="s">
        <v>27</v>
      </c>
    </row>
    <row r="17" spans="1:5" s="34" customFormat="1" x14ac:dyDescent="0.25">
      <c r="A17" s="46">
        <v>43921</v>
      </c>
      <c r="B17" s="46">
        <v>43927</v>
      </c>
      <c r="C17" s="92">
        <v>10</v>
      </c>
      <c r="D17" s="42" t="s">
        <v>1177</v>
      </c>
      <c r="E17" s="47" t="s">
        <v>27</v>
      </c>
    </row>
    <row r="18" spans="1:5" s="34" customFormat="1" x14ac:dyDescent="0.25">
      <c r="A18" s="46">
        <v>43922</v>
      </c>
      <c r="B18" s="155">
        <v>43952</v>
      </c>
      <c r="C18" s="92">
        <v>100</v>
      </c>
      <c r="D18" s="42" t="s">
        <v>1178</v>
      </c>
      <c r="E18" s="47" t="s">
        <v>27</v>
      </c>
    </row>
    <row r="19" spans="1:5" s="34" customFormat="1" x14ac:dyDescent="0.25">
      <c r="A19" s="46">
        <v>43922</v>
      </c>
      <c r="B19" s="155">
        <v>43952</v>
      </c>
      <c r="C19" s="92">
        <v>500</v>
      </c>
      <c r="D19" s="42" t="s">
        <v>1179</v>
      </c>
      <c r="E19" s="47" t="s">
        <v>27</v>
      </c>
    </row>
    <row r="20" spans="1:5" s="34" customFormat="1" x14ac:dyDescent="0.25">
      <c r="A20" s="46">
        <v>43923</v>
      </c>
      <c r="B20" s="155">
        <v>43952</v>
      </c>
      <c r="C20" s="92">
        <v>50</v>
      </c>
      <c r="D20" s="42" t="s">
        <v>1180</v>
      </c>
      <c r="E20" s="47" t="s">
        <v>27</v>
      </c>
    </row>
    <row r="21" spans="1:5" s="34" customFormat="1" x14ac:dyDescent="0.25">
      <c r="A21" s="46">
        <v>43925</v>
      </c>
      <c r="B21" s="155">
        <v>43952</v>
      </c>
      <c r="C21" s="92">
        <v>13</v>
      </c>
      <c r="D21" s="42" t="s">
        <v>1181</v>
      </c>
      <c r="E21" s="47" t="s">
        <v>27</v>
      </c>
    </row>
    <row r="22" spans="1:5" s="34" customFormat="1" x14ac:dyDescent="0.25">
      <c r="A22" s="46">
        <v>43925</v>
      </c>
      <c r="B22" s="155">
        <v>43952</v>
      </c>
      <c r="C22" s="92">
        <v>200</v>
      </c>
      <c r="D22" s="42" t="s">
        <v>1182</v>
      </c>
      <c r="E22" s="47" t="s">
        <v>27</v>
      </c>
    </row>
    <row r="23" spans="1:5" s="34" customFormat="1" x14ac:dyDescent="0.25">
      <c r="A23" s="46">
        <v>43928</v>
      </c>
      <c r="B23" s="155">
        <v>43952</v>
      </c>
      <c r="C23" s="92">
        <v>100</v>
      </c>
      <c r="D23" s="42" t="s">
        <v>1183</v>
      </c>
      <c r="E23" s="47" t="s">
        <v>27</v>
      </c>
    </row>
    <row r="24" spans="1:5" s="34" customFormat="1" x14ac:dyDescent="0.25">
      <c r="A24" s="46">
        <v>43937</v>
      </c>
      <c r="B24" s="155">
        <v>43952</v>
      </c>
      <c r="C24" s="92">
        <v>500</v>
      </c>
      <c r="D24" s="42"/>
      <c r="E24" s="47" t="s">
        <v>27</v>
      </c>
    </row>
    <row r="25" spans="1:5" s="34" customFormat="1" x14ac:dyDescent="0.25">
      <c r="A25" s="46">
        <v>43939</v>
      </c>
      <c r="B25" s="155">
        <v>43952</v>
      </c>
      <c r="C25" s="92">
        <v>100</v>
      </c>
      <c r="D25" s="42"/>
      <c r="E25" s="47" t="s">
        <v>27</v>
      </c>
    </row>
    <row r="26" spans="1:5" s="34" customFormat="1" x14ac:dyDescent="0.25">
      <c r="A26" s="46">
        <v>43941</v>
      </c>
      <c r="B26" s="155">
        <v>43952</v>
      </c>
      <c r="C26" s="92">
        <v>300</v>
      </c>
      <c r="D26" s="42"/>
      <c r="E26" s="47" t="s">
        <v>27</v>
      </c>
    </row>
    <row r="27" spans="1:5" s="34" customFormat="1" x14ac:dyDescent="0.25">
      <c r="A27" s="46">
        <v>43944</v>
      </c>
      <c r="B27" s="155">
        <v>43952</v>
      </c>
      <c r="C27" s="92">
        <v>3000</v>
      </c>
      <c r="D27" s="42"/>
      <c r="E27" s="47" t="s">
        <v>27</v>
      </c>
    </row>
    <row r="28" spans="1:5" s="34" customFormat="1" x14ac:dyDescent="0.25">
      <c r="A28" s="46">
        <v>43944</v>
      </c>
      <c r="B28" s="155">
        <v>43952</v>
      </c>
      <c r="C28" s="92">
        <v>30</v>
      </c>
      <c r="D28" s="42"/>
      <c r="E28" s="47" t="s">
        <v>27</v>
      </c>
    </row>
    <row r="29" spans="1:5" s="34" customFormat="1" x14ac:dyDescent="0.25">
      <c r="A29" s="46">
        <v>43945</v>
      </c>
      <c r="B29" s="155">
        <v>43952</v>
      </c>
      <c r="C29" s="92">
        <v>30</v>
      </c>
      <c r="D29" s="42"/>
      <c r="E29" s="47" t="s">
        <v>27</v>
      </c>
    </row>
    <row r="30" spans="1:5" s="34" customFormat="1" x14ac:dyDescent="0.25">
      <c r="A30" s="46">
        <v>43946</v>
      </c>
      <c r="B30" s="155">
        <v>43952</v>
      </c>
      <c r="C30" s="92">
        <v>35</v>
      </c>
      <c r="D30" s="42"/>
      <c r="E30" s="47" t="s">
        <v>27</v>
      </c>
    </row>
    <row r="31" spans="1:5" s="34" customFormat="1" x14ac:dyDescent="0.25">
      <c r="A31" s="46">
        <v>43947</v>
      </c>
      <c r="B31" s="155">
        <v>43952</v>
      </c>
      <c r="C31" s="92">
        <v>35</v>
      </c>
      <c r="D31" s="42"/>
      <c r="E31" s="47" t="s">
        <v>27</v>
      </c>
    </row>
    <row r="32" spans="1:5" s="34" customFormat="1" x14ac:dyDescent="0.25">
      <c r="A32" s="46">
        <v>43948</v>
      </c>
      <c r="B32" s="155">
        <v>43952</v>
      </c>
      <c r="C32" s="92">
        <v>70</v>
      </c>
      <c r="D32" s="42"/>
      <c r="E32" s="47" t="s">
        <v>27</v>
      </c>
    </row>
    <row r="33" spans="1:5" s="34" customFormat="1" x14ac:dyDescent="0.25">
      <c r="A33" s="46">
        <v>43949</v>
      </c>
      <c r="B33" s="155">
        <v>43952</v>
      </c>
      <c r="C33" s="92">
        <v>500</v>
      </c>
      <c r="D33" s="42"/>
      <c r="E33" s="47" t="s">
        <v>27</v>
      </c>
    </row>
    <row r="34" spans="1:5" s="34" customFormat="1" x14ac:dyDescent="0.25">
      <c r="A34" s="46">
        <v>43951</v>
      </c>
      <c r="B34" s="155">
        <v>43952</v>
      </c>
      <c r="C34" s="92">
        <v>500</v>
      </c>
      <c r="D34" s="42"/>
      <c r="E34" s="47" t="s">
        <v>27</v>
      </c>
    </row>
    <row r="35" spans="1:5" s="34" customFormat="1" x14ac:dyDescent="0.25">
      <c r="A35" s="46">
        <v>43951</v>
      </c>
      <c r="B35" s="155">
        <v>43952</v>
      </c>
      <c r="C35" s="92">
        <v>1000</v>
      </c>
      <c r="D35" s="42"/>
      <c r="E35" s="47" t="s">
        <v>27</v>
      </c>
    </row>
    <row r="36" spans="1:5" ht="30" customHeight="1" x14ac:dyDescent="0.25">
      <c r="A36" s="172" t="s">
        <v>47</v>
      </c>
      <c r="B36" s="173"/>
      <c r="C36" s="8">
        <v>240</v>
      </c>
      <c r="D36" s="108"/>
      <c r="E36" s="120"/>
    </row>
    <row r="37" spans="1:5" ht="30" customHeight="1" x14ac:dyDescent="0.25">
      <c r="A37" s="172" t="s">
        <v>48</v>
      </c>
      <c r="B37" s="173"/>
      <c r="C37" s="8">
        <v>8229.85</v>
      </c>
      <c r="D37" s="108"/>
      <c r="E37" s="120"/>
    </row>
  </sheetData>
  <sheetProtection formatCells="0" formatColumns="0" formatRows="0" insertColumns="0" insertRows="0" insertHyperlinks="0" deleteColumns="0" deleteRows="0" sort="0" autoFilter="0" pivotTables="0"/>
  <mergeCells count="7">
    <mergeCell ref="A37:B37"/>
    <mergeCell ref="A36:B3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4"/>
  <sheetViews>
    <sheetView showGridLines="0" workbookViewId="0">
      <selection activeCell="B2" sqref="B2:E2"/>
    </sheetView>
  </sheetViews>
  <sheetFormatPr defaultColWidth="11.42578125" defaultRowHeight="15" x14ac:dyDescent="0.25"/>
  <cols>
    <col min="1" max="2" width="20.7109375" customWidth="1"/>
    <col min="3" max="3" width="15.7109375" style="29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67" t="s">
        <v>0</v>
      </c>
      <c r="C1" s="167"/>
      <c r="D1" s="167"/>
      <c r="E1" s="167"/>
    </row>
    <row r="2" spans="1:5" ht="18.75" x14ac:dyDescent="0.3">
      <c r="B2" s="167" t="s">
        <v>1</v>
      </c>
      <c r="C2" s="167"/>
      <c r="D2" s="167"/>
      <c r="E2" s="167"/>
    </row>
    <row r="3" spans="1:5" ht="18" customHeight="1" x14ac:dyDescent="0.3">
      <c r="C3" s="28"/>
      <c r="D3" s="5"/>
    </row>
    <row r="4" spans="1:5" ht="18.75" x14ac:dyDescent="0.25">
      <c r="B4" s="168" t="s">
        <v>40</v>
      </c>
      <c r="C4" s="168"/>
      <c r="D4" s="168"/>
      <c r="E4" s="168"/>
    </row>
    <row r="5" spans="1:5" ht="18.75" x14ac:dyDescent="0.25">
      <c r="B5" s="168" t="s">
        <v>1020</v>
      </c>
      <c r="C5" s="168"/>
      <c r="D5" s="168"/>
      <c r="E5" s="168"/>
    </row>
    <row r="6" spans="1:5" ht="18.75" x14ac:dyDescent="0.3">
      <c r="C6" s="169"/>
      <c r="D6" s="169"/>
    </row>
    <row r="8" spans="1:5" s="34" customFormat="1" ht="30" x14ac:dyDescent="0.25">
      <c r="A8" s="30" t="s">
        <v>55</v>
      </c>
      <c r="B8" s="31" t="s">
        <v>31</v>
      </c>
      <c r="C8" s="32" t="s">
        <v>18</v>
      </c>
      <c r="D8" s="31" t="s">
        <v>39</v>
      </c>
      <c r="E8" s="33" t="s">
        <v>32</v>
      </c>
    </row>
    <row r="9" spans="1:5" ht="15" customHeight="1" x14ac:dyDescent="0.25">
      <c r="A9" s="122">
        <v>43907</v>
      </c>
      <c r="B9" s="122">
        <v>43934</v>
      </c>
      <c r="C9" s="124">
        <v>500</v>
      </c>
      <c r="D9" s="123">
        <v>8375</v>
      </c>
      <c r="E9" s="109" t="s">
        <v>27</v>
      </c>
    </row>
    <row r="10" spans="1:5" ht="15" customHeight="1" x14ac:dyDescent="0.25">
      <c r="A10" s="122">
        <v>43907</v>
      </c>
      <c r="B10" s="122">
        <v>43934</v>
      </c>
      <c r="C10" s="124">
        <v>200</v>
      </c>
      <c r="D10" s="123">
        <v>7127</v>
      </c>
      <c r="E10" s="103" t="s">
        <v>27</v>
      </c>
    </row>
    <row r="11" spans="1:5" ht="15" customHeight="1" x14ac:dyDescent="0.25">
      <c r="A11" s="122">
        <v>43907</v>
      </c>
      <c r="B11" s="122">
        <v>43934</v>
      </c>
      <c r="C11" s="124">
        <v>250</v>
      </c>
      <c r="D11" s="123">
        <v>3000</v>
      </c>
      <c r="E11" s="109" t="s">
        <v>27</v>
      </c>
    </row>
    <row r="12" spans="1:5" ht="15" customHeight="1" x14ac:dyDescent="0.25">
      <c r="A12" s="122">
        <v>43907</v>
      </c>
      <c r="B12" s="122">
        <v>43934</v>
      </c>
      <c r="C12" s="124">
        <v>1000</v>
      </c>
      <c r="D12" s="123">
        <v>4816</v>
      </c>
      <c r="E12" s="103" t="s">
        <v>27</v>
      </c>
    </row>
    <row r="13" spans="1:5" ht="15" customHeight="1" x14ac:dyDescent="0.25">
      <c r="A13" s="122">
        <v>43909</v>
      </c>
      <c r="B13" s="122">
        <v>43934</v>
      </c>
      <c r="C13" s="124">
        <v>100</v>
      </c>
      <c r="D13" s="123">
        <v>2186</v>
      </c>
      <c r="E13" s="109" t="s">
        <v>27</v>
      </c>
    </row>
    <row r="14" spans="1:5" ht="15" customHeight="1" x14ac:dyDescent="0.25">
      <c r="A14" s="122">
        <v>43909</v>
      </c>
      <c r="B14" s="122">
        <v>43934</v>
      </c>
      <c r="C14" s="124">
        <v>100</v>
      </c>
      <c r="D14" s="123">
        <v>9845</v>
      </c>
      <c r="E14" s="103" t="s">
        <v>27</v>
      </c>
    </row>
    <row r="15" spans="1:5" ht="15" customHeight="1" x14ac:dyDescent="0.25">
      <c r="A15" s="122">
        <v>43911</v>
      </c>
      <c r="B15" s="122">
        <v>43934</v>
      </c>
      <c r="C15" s="124">
        <v>100</v>
      </c>
      <c r="D15" s="123">
        <v>8197</v>
      </c>
      <c r="E15" s="109" t="s">
        <v>27</v>
      </c>
    </row>
    <row r="16" spans="1:5" ht="15" customHeight="1" x14ac:dyDescent="0.25">
      <c r="A16" s="122">
        <v>43912</v>
      </c>
      <c r="B16" s="122">
        <v>43934</v>
      </c>
      <c r="C16" s="124">
        <v>300</v>
      </c>
      <c r="D16" s="123">
        <v>9910</v>
      </c>
      <c r="E16" s="103" t="s">
        <v>27</v>
      </c>
    </row>
    <row r="17" spans="1:5" ht="15" customHeight="1" x14ac:dyDescent="0.25">
      <c r="A17" s="122">
        <v>43913</v>
      </c>
      <c r="B17" s="122">
        <v>43934</v>
      </c>
      <c r="C17" s="124">
        <v>100</v>
      </c>
      <c r="D17" s="123">
        <v>2186</v>
      </c>
      <c r="E17" s="109" t="s">
        <v>27</v>
      </c>
    </row>
    <row r="18" spans="1:5" ht="15" customHeight="1" x14ac:dyDescent="0.25">
      <c r="A18" s="122">
        <v>43913</v>
      </c>
      <c r="B18" s="122">
        <v>43934</v>
      </c>
      <c r="C18" s="124">
        <v>500</v>
      </c>
      <c r="D18" s="123">
        <v>1441</v>
      </c>
      <c r="E18" s="103" t="s">
        <v>27</v>
      </c>
    </row>
    <row r="19" spans="1:5" ht="15" customHeight="1" x14ac:dyDescent="0.25">
      <c r="A19" s="122">
        <v>43915</v>
      </c>
      <c r="B19" s="122">
        <v>43934</v>
      </c>
      <c r="C19" s="124">
        <v>600</v>
      </c>
      <c r="D19" s="123">
        <v>8696</v>
      </c>
      <c r="E19" s="109" t="s">
        <v>27</v>
      </c>
    </row>
    <row r="20" spans="1:5" ht="15" customHeight="1" x14ac:dyDescent="0.25">
      <c r="A20" s="122">
        <v>43916</v>
      </c>
      <c r="B20" s="122">
        <v>43934</v>
      </c>
      <c r="C20" s="124">
        <v>500</v>
      </c>
      <c r="D20" s="123">
        <v>1441</v>
      </c>
      <c r="E20" s="103" t="s">
        <v>27</v>
      </c>
    </row>
    <row r="21" spans="1:5" ht="15" customHeight="1" x14ac:dyDescent="0.25">
      <c r="A21" s="122">
        <v>43917</v>
      </c>
      <c r="B21" s="122">
        <v>43934</v>
      </c>
      <c r="C21" s="124">
        <v>100</v>
      </c>
      <c r="D21" s="123">
        <v>8972</v>
      </c>
      <c r="E21" s="109" t="s">
        <v>27</v>
      </c>
    </row>
    <row r="22" spans="1:5" ht="15" customHeight="1" x14ac:dyDescent="0.25">
      <c r="A22" s="122">
        <v>43917</v>
      </c>
      <c r="B22" s="122">
        <v>43934</v>
      </c>
      <c r="C22" s="124">
        <v>10</v>
      </c>
      <c r="D22" s="123">
        <v>5001</v>
      </c>
      <c r="E22" s="103" t="s">
        <v>27</v>
      </c>
    </row>
    <row r="23" spans="1:5" ht="15" customHeight="1" x14ac:dyDescent="0.25">
      <c r="A23" s="122">
        <v>43917</v>
      </c>
      <c r="B23" s="122">
        <v>43934</v>
      </c>
      <c r="C23" s="124">
        <v>400</v>
      </c>
      <c r="D23" s="123">
        <v>1424</v>
      </c>
      <c r="E23" s="109" t="s">
        <v>27</v>
      </c>
    </row>
    <row r="24" spans="1:5" ht="15" customHeight="1" x14ac:dyDescent="0.25">
      <c r="A24" s="122">
        <v>43918</v>
      </c>
      <c r="B24" s="122">
        <v>43934</v>
      </c>
      <c r="C24" s="124">
        <v>500</v>
      </c>
      <c r="D24" s="123">
        <v>9845</v>
      </c>
      <c r="E24" s="103" t="s">
        <v>27</v>
      </c>
    </row>
    <row r="25" spans="1:5" ht="15" customHeight="1" x14ac:dyDescent="0.25">
      <c r="A25" s="122">
        <v>43919</v>
      </c>
      <c r="B25" s="122">
        <v>43934</v>
      </c>
      <c r="C25" s="124">
        <v>500</v>
      </c>
      <c r="D25" s="123">
        <v>9845</v>
      </c>
      <c r="E25" s="109" t="s">
        <v>27</v>
      </c>
    </row>
    <row r="26" spans="1:5" ht="15" customHeight="1" x14ac:dyDescent="0.25">
      <c r="A26" s="122">
        <v>43920</v>
      </c>
      <c r="B26" s="122">
        <v>43934</v>
      </c>
      <c r="C26" s="124">
        <v>100</v>
      </c>
      <c r="D26" s="123">
        <v>2231</v>
      </c>
      <c r="E26" s="103" t="s">
        <v>27</v>
      </c>
    </row>
    <row r="27" spans="1:5" ht="15" customHeight="1" x14ac:dyDescent="0.25">
      <c r="A27" s="122">
        <v>43920</v>
      </c>
      <c r="B27" s="122">
        <v>43934</v>
      </c>
      <c r="C27" s="124">
        <v>200</v>
      </c>
      <c r="D27" s="123">
        <v>9202</v>
      </c>
      <c r="E27" s="109" t="s">
        <v>27</v>
      </c>
    </row>
    <row r="28" spans="1:5" ht="15" customHeight="1" x14ac:dyDescent="0.25">
      <c r="A28" s="122">
        <v>43920</v>
      </c>
      <c r="B28" s="122">
        <v>43934</v>
      </c>
      <c r="C28" s="124">
        <v>100</v>
      </c>
      <c r="D28" s="123">
        <v>8197</v>
      </c>
      <c r="E28" s="103" t="s">
        <v>27</v>
      </c>
    </row>
    <row r="29" spans="1:5" ht="15" customHeight="1" x14ac:dyDescent="0.25">
      <c r="A29" s="122">
        <v>43921</v>
      </c>
      <c r="B29" s="122">
        <v>43934</v>
      </c>
      <c r="C29" s="124">
        <v>500</v>
      </c>
      <c r="D29" s="123">
        <v>9845</v>
      </c>
      <c r="E29" s="109" t="s">
        <v>27</v>
      </c>
    </row>
    <row r="30" spans="1:5" ht="15" customHeight="1" x14ac:dyDescent="0.25">
      <c r="A30" s="122">
        <v>43921</v>
      </c>
      <c r="B30" s="122">
        <v>43934</v>
      </c>
      <c r="C30" s="124">
        <v>200</v>
      </c>
      <c r="D30" s="123">
        <v>6492</v>
      </c>
      <c r="E30" s="103" t="s">
        <v>27</v>
      </c>
    </row>
    <row r="31" spans="1:5" ht="15" customHeight="1" x14ac:dyDescent="0.25">
      <c r="A31" s="122">
        <v>43921</v>
      </c>
      <c r="B31" s="122">
        <v>43934</v>
      </c>
      <c r="C31" s="124">
        <v>400</v>
      </c>
      <c r="D31" s="123">
        <v>2231</v>
      </c>
      <c r="E31" s="109" t="s">
        <v>27</v>
      </c>
    </row>
    <row r="32" spans="1:5" ht="15" customHeight="1" x14ac:dyDescent="0.25">
      <c r="A32" s="122">
        <v>43922</v>
      </c>
      <c r="B32" s="122">
        <v>43934</v>
      </c>
      <c r="C32" s="124">
        <v>300</v>
      </c>
      <c r="D32" s="123">
        <v>8696</v>
      </c>
      <c r="E32" s="109" t="s">
        <v>27</v>
      </c>
    </row>
    <row r="33" spans="1:5" ht="15" customHeight="1" x14ac:dyDescent="0.25">
      <c r="A33" s="122">
        <v>43923</v>
      </c>
      <c r="B33" s="122">
        <v>43934</v>
      </c>
      <c r="C33" s="124">
        <v>100</v>
      </c>
      <c r="D33" s="123">
        <v>9702</v>
      </c>
      <c r="E33" s="109" t="s">
        <v>27</v>
      </c>
    </row>
    <row r="34" spans="1:5" ht="15" customHeight="1" x14ac:dyDescent="0.25">
      <c r="A34" s="122">
        <v>43923</v>
      </c>
      <c r="B34" s="122">
        <v>43934</v>
      </c>
      <c r="C34" s="124">
        <v>100</v>
      </c>
      <c r="D34" s="123">
        <v>8582</v>
      </c>
      <c r="E34" s="109" t="s">
        <v>27</v>
      </c>
    </row>
    <row r="35" spans="1:5" ht="15" customHeight="1" x14ac:dyDescent="0.25">
      <c r="A35" s="122">
        <v>43924</v>
      </c>
      <c r="B35" s="122">
        <v>43934</v>
      </c>
      <c r="C35" s="124">
        <v>500</v>
      </c>
      <c r="D35" s="123">
        <v>3069</v>
      </c>
      <c r="E35" s="109" t="s">
        <v>27</v>
      </c>
    </row>
    <row r="36" spans="1:5" ht="15" customHeight="1" x14ac:dyDescent="0.25">
      <c r="A36" s="122">
        <v>43924</v>
      </c>
      <c r="B36" s="122">
        <v>43934</v>
      </c>
      <c r="C36" s="124">
        <v>575</v>
      </c>
      <c r="D36" s="123">
        <v>4301</v>
      </c>
      <c r="E36" s="109" t="s">
        <v>27</v>
      </c>
    </row>
    <row r="37" spans="1:5" ht="15" customHeight="1" x14ac:dyDescent="0.25">
      <c r="A37" s="122">
        <v>43925</v>
      </c>
      <c r="B37" s="122">
        <v>43934</v>
      </c>
      <c r="C37" s="124">
        <v>300</v>
      </c>
      <c r="D37" s="123">
        <v>3567</v>
      </c>
      <c r="E37" s="109" t="s">
        <v>27</v>
      </c>
    </row>
    <row r="38" spans="1:5" ht="15" customHeight="1" x14ac:dyDescent="0.25">
      <c r="A38" s="122">
        <v>43925</v>
      </c>
      <c r="B38" s="122">
        <v>43934</v>
      </c>
      <c r="C38" s="124">
        <v>100</v>
      </c>
      <c r="D38" s="123">
        <v>2367</v>
      </c>
      <c r="E38" s="109" t="s">
        <v>27</v>
      </c>
    </row>
    <row r="39" spans="1:5" ht="15" customHeight="1" x14ac:dyDescent="0.25">
      <c r="A39" s="122">
        <v>43927</v>
      </c>
      <c r="B39" s="122">
        <v>43934</v>
      </c>
      <c r="C39" s="124">
        <v>200</v>
      </c>
      <c r="D39" s="123">
        <v>3011</v>
      </c>
      <c r="E39" s="109" t="s">
        <v>27</v>
      </c>
    </row>
    <row r="40" spans="1:5" ht="15" customHeight="1" x14ac:dyDescent="0.25">
      <c r="A40" s="122">
        <v>43928</v>
      </c>
      <c r="B40" s="122">
        <v>43934</v>
      </c>
      <c r="C40" s="124">
        <v>100</v>
      </c>
      <c r="D40" s="123">
        <v>5328</v>
      </c>
      <c r="E40" s="109" t="s">
        <v>27</v>
      </c>
    </row>
    <row r="41" spans="1:5" ht="15" customHeight="1" x14ac:dyDescent="0.25">
      <c r="A41" s="122">
        <v>43928</v>
      </c>
      <c r="B41" s="122">
        <v>43934</v>
      </c>
      <c r="C41" s="124">
        <v>300</v>
      </c>
      <c r="D41" s="123">
        <v>4557</v>
      </c>
      <c r="E41" s="109" t="s">
        <v>27</v>
      </c>
    </row>
    <row r="42" spans="1:5" ht="15" customHeight="1" x14ac:dyDescent="0.25">
      <c r="A42" s="122">
        <v>43928</v>
      </c>
      <c r="B42" s="122">
        <v>43934</v>
      </c>
      <c r="C42" s="124">
        <v>30</v>
      </c>
      <c r="D42" s="123">
        <v>4011</v>
      </c>
      <c r="E42" s="109" t="s">
        <v>27</v>
      </c>
    </row>
    <row r="43" spans="1:5" ht="15" customHeight="1" x14ac:dyDescent="0.25">
      <c r="A43" s="122">
        <v>43929</v>
      </c>
      <c r="B43" s="122">
        <v>43934</v>
      </c>
      <c r="C43" s="124">
        <v>100</v>
      </c>
      <c r="D43" s="123">
        <v>1040</v>
      </c>
      <c r="E43" s="109" t="s">
        <v>27</v>
      </c>
    </row>
    <row r="44" spans="1:5" ht="15" customHeight="1" x14ac:dyDescent="0.25">
      <c r="A44" s="122">
        <v>43929</v>
      </c>
      <c r="B44" s="122">
        <v>43934</v>
      </c>
      <c r="C44" s="124">
        <v>300</v>
      </c>
      <c r="D44" s="123">
        <v>8169</v>
      </c>
      <c r="E44" s="109" t="s">
        <v>27</v>
      </c>
    </row>
    <row r="45" spans="1:5" ht="15" customHeight="1" x14ac:dyDescent="0.25">
      <c r="A45" s="122">
        <v>43929</v>
      </c>
      <c r="B45" s="122">
        <v>43934</v>
      </c>
      <c r="C45" s="124">
        <v>500</v>
      </c>
      <c r="D45" s="123">
        <v>2231</v>
      </c>
      <c r="E45" s="109" t="s">
        <v>27</v>
      </c>
    </row>
    <row r="46" spans="1:5" ht="15" customHeight="1" x14ac:dyDescent="0.25">
      <c r="A46" s="122">
        <v>43930</v>
      </c>
      <c r="B46" s="122">
        <v>43934</v>
      </c>
      <c r="C46" s="124">
        <v>50</v>
      </c>
      <c r="D46" s="123">
        <v>8890</v>
      </c>
      <c r="E46" s="109" t="s">
        <v>27</v>
      </c>
    </row>
    <row r="47" spans="1:5" ht="15" customHeight="1" x14ac:dyDescent="0.25">
      <c r="A47" s="122">
        <v>43930</v>
      </c>
      <c r="B47" s="122">
        <v>43934</v>
      </c>
      <c r="C47" s="124">
        <v>100</v>
      </c>
      <c r="D47" s="123">
        <v>1981</v>
      </c>
      <c r="E47" s="109" t="s">
        <v>27</v>
      </c>
    </row>
    <row r="48" spans="1:5" ht="15" customHeight="1" x14ac:dyDescent="0.25">
      <c r="A48" s="122">
        <v>43931</v>
      </c>
      <c r="B48" s="140">
        <v>43952</v>
      </c>
      <c r="C48" s="124">
        <v>500</v>
      </c>
      <c r="D48" s="123">
        <v>7414</v>
      </c>
      <c r="E48" s="109" t="s">
        <v>27</v>
      </c>
    </row>
    <row r="49" spans="1:5" ht="15" customHeight="1" x14ac:dyDescent="0.25">
      <c r="A49" s="122">
        <v>43931</v>
      </c>
      <c r="B49" s="140">
        <v>43952</v>
      </c>
      <c r="C49" s="124">
        <v>500</v>
      </c>
      <c r="D49" s="123">
        <v>9845</v>
      </c>
      <c r="E49" s="109" t="s">
        <v>27</v>
      </c>
    </row>
    <row r="50" spans="1:5" ht="15" customHeight="1" x14ac:dyDescent="0.25">
      <c r="A50" s="122">
        <v>43931</v>
      </c>
      <c r="B50" s="140">
        <v>43952</v>
      </c>
      <c r="C50" s="124">
        <v>300</v>
      </c>
      <c r="D50" s="123">
        <v>8696</v>
      </c>
      <c r="E50" s="109" t="s">
        <v>27</v>
      </c>
    </row>
    <row r="51" spans="1:5" ht="15" customHeight="1" x14ac:dyDescent="0.25">
      <c r="A51" s="122">
        <v>43932</v>
      </c>
      <c r="B51" s="140">
        <v>43952</v>
      </c>
      <c r="C51" s="124">
        <v>300</v>
      </c>
      <c r="D51" s="123">
        <v>4933</v>
      </c>
      <c r="E51" s="109" t="s">
        <v>27</v>
      </c>
    </row>
    <row r="52" spans="1:5" ht="15" customHeight="1" x14ac:dyDescent="0.25">
      <c r="A52" s="122">
        <v>43932</v>
      </c>
      <c r="B52" s="140">
        <v>43952</v>
      </c>
      <c r="C52" s="124">
        <v>100</v>
      </c>
      <c r="D52" s="123">
        <v>6981</v>
      </c>
      <c r="E52" s="109" t="s">
        <v>27</v>
      </c>
    </row>
    <row r="53" spans="1:5" ht="15" customHeight="1" x14ac:dyDescent="0.25">
      <c r="A53" s="122">
        <v>43932</v>
      </c>
      <c r="B53" s="140">
        <v>43952</v>
      </c>
      <c r="C53" s="124">
        <v>300</v>
      </c>
      <c r="D53" s="123">
        <v>4190</v>
      </c>
      <c r="E53" s="109" t="s">
        <v>27</v>
      </c>
    </row>
    <row r="54" spans="1:5" ht="15" customHeight="1" x14ac:dyDescent="0.25">
      <c r="A54" s="122">
        <v>43932</v>
      </c>
      <c r="B54" s="140">
        <v>43952</v>
      </c>
      <c r="C54" s="124">
        <v>100</v>
      </c>
      <c r="D54" s="123">
        <v>8197</v>
      </c>
      <c r="E54" s="109" t="s">
        <v>27</v>
      </c>
    </row>
    <row r="55" spans="1:5" ht="15" customHeight="1" x14ac:dyDescent="0.25">
      <c r="A55" s="122">
        <v>43933</v>
      </c>
      <c r="B55" s="140">
        <v>43952</v>
      </c>
      <c r="C55" s="124">
        <v>707</v>
      </c>
      <c r="D55" s="123">
        <v>2983</v>
      </c>
      <c r="E55" s="109" t="s">
        <v>27</v>
      </c>
    </row>
    <row r="56" spans="1:5" ht="15" customHeight="1" x14ac:dyDescent="0.25">
      <c r="A56" s="122">
        <v>43933</v>
      </c>
      <c r="B56" s="140">
        <v>43952</v>
      </c>
      <c r="C56" s="124">
        <v>250</v>
      </c>
      <c r="D56" s="123">
        <v>3335</v>
      </c>
      <c r="E56" s="109" t="s">
        <v>27</v>
      </c>
    </row>
    <row r="57" spans="1:5" ht="15" customHeight="1" x14ac:dyDescent="0.25">
      <c r="A57" s="122">
        <v>43934</v>
      </c>
      <c r="B57" s="140">
        <v>43952</v>
      </c>
      <c r="C57" s="124">
        <v>50</v>
      </c>
      <c r="D57" s="123">
        <v>9879</v>
      </c>
      <c r="E57" s="109" t="s">
        <v>27</v>
      </c>
    </row>
    <row r="58" spans="1:5" ht="15" customHeight="1" x14ac:dyDescent="0.25">
      <c r="A58" s="122">
        <v>43935</v>
      </c>
      <c r="B58" s="140">
        <v>43952</v>
      </c>
      <c r="C58" s="124">
        <v>30</v>
      </c>
      <c r="D58" s="123">
        <v>801</v>
      </c>
      <c r="E58" s="109" t="s">
        <v>27</v>
      </c>
    </row>
    <row r="59" spans="1:5" ht="15" customHeight="1" x14ac:dyDescent="0.25">
      <c r="A59" s="122">
        <v>43935</v>
      </c>
      <c r="B59" s="140">
        <v>43952</v>
      </c>
      <c r="C59" s="124">
        <v>100</v>
      </c>
      <c r="D59" s="123">
        <v>9845</v>
      </c>
      <c r="E59" s="109" t="s">
        <v>27</v>
      </c>
    </row>
    <row r="60" spans="1:5" ht="15" customHeight="1" x14ac:dyDescent="0.25">
      <c r="A60" s="122">
        <v>43937</v>
      </c>
      <c r="B60" s="140">
        <v>43952</v>
      </c>
      <c r="C60" s="124">
        <v>100</v>
      </c>
      <c r="D60" s="123">
        <v>9702</v>
      </c>
      <c r="E60" s="109" t="s">
        <v>27</v>
      </c>
    </row>
    <row r="61" spans="1:5" ht="15" customHeight="1" x14ac:dyDescent="0.25">
      <c r="A61" s="122">
        <v>43937</v>
      </c>
      <c r="B61" s="140">
        <v>43952</v>
      </c>
      <c r="C61" s="124">
        <v>500</v>
      </c>
      <c r="D61" s="123">
        <v>1441</v>
      </c>
      <c r="E61" s="109" t="s">
        <v>27</v>
      </c>
    </row>
    <row r="62" spans="1:5" ht="15" customHeight="1" x14ac:dyDescent="0.25">
      <c r="A62" s="122">
        <v>43940</v>
      </c>
      <c r="B62" s="140">
        <v>43952</v>
      </c>
      <c r="C62" s="124">
        <v>600</v>
      </c>
      <c r="D62" s="123">
        <v>8000</v>
      </c>
      <c r="E62" s="109" t="s">
        <v>27</v>
      </c>
    </row>
    <row r="63" spans="1:5" ht="15" customHeight="1" x14ac:dyDescent="0.25">
      <c r="A63" s="122">
        <v>43940</v>
      </c>
      <c r="B63" s="140">
        <v>43952</v>
      </c>
      <c r="C63" s="124">
        <v>300</v>
      </c>
      <c r="D63" s="123">
        <v>8969</v>
      </c>
      <c r="E63" s="109" t="s">
        <v>27</v>
      </c>
    </row>
    <row r="64" spans="1:5" ht="15" customHeight="1" x14ac:dyDescent="0.25">
      <c r="A64" s="122">
        <v>43940</v>
      </c>
      <c r="B64" s="140">
        <v>43952</v>
      </c>
      <c r="C64" s="124">
        <v>200</v>
      </c>
      <c r="D64" s="123">
        <v>2869</v>
      </c>
      <c r="E64" s="109" t="s">
        <v>27</v>
      </c>
    </row>
    <row r="65" spans="1:5" ht="15" customHeight="1" x14ac:dyDescent="0.25">
      <c r="A65" s="122">
        <v>43941</v>
      </c>
      <c r="B65" s="140">
        <v>43952</v>
      </c>
      <c r="C65" s="124">
        <v>300</v>
      </c>
      <c r="D65" s="123">
        <v>9910</v>
      </c>
      <c r="E65" s="109" t="s">
        <v>27</v>
      </c>
    </row>
    <row r="66" spans="1:5" ht="15" customHeight="1" x14ac:dyDescent="0.25">
      <c r="A66" s="122">
        <v>43941</v>
      </c>
      <c r="B66" s="140">
        <v>43952</v>
      </c>
      <c r="C66" s="124">
        <v>100</v>
      </c>
      <c r="D66" s="123">
        <v>9845</v>
      </c>
      <c r="E66" s="109" t="s">
        <v>27</v>
      </c>
    </row>
    <row r="67" spans="1:5" ht="15" customHeight="1" x14ac:dyDescent="0.25">
      <c r="A67" s="122">
        <v>43941</v>
      </c>
      <c r="B67" s="140">
        <v>43952</v>
      </c>
      <c r="C67" s="124">
        <v>500</v>
      </c>
      <c r="D67" s="123">
        <v>2231</v>
      </c>
      <c r="E67" s="109" t="s">
        <v>27</v>
      </c>
    </row>
    <row r="68" spans="1:5" ht="15" customHeight="1" x14ac:dyDescent="0.25">
      <c r="A68" s="122">
        <v>43941</v>
      </c>
      <c r="B68" s="140">
        <v>43952</v>
      </c>
      <c r="C68" s="124">
        <v>300</v>
      </c>
      <c r="D68" s="123">
        <v>8696</v>
      </c>
      <c r="E68" s="109" t="s">
        <v>27</v>
      </c>
    </row>
    <row r="69" spans="1:5" ht="15" customHeight="1" x14ac:dyDescent="0.25">
      <c r="A69" s="122">
        <v>43942</v>
      </c>
      <c r="B69" s="140">
        <v>43952</v>
      </c>
      <c r="C69" s="124">
        <v>100</v>
      </c>
      <c r="D69" s="123">
        <v>9197</v>
      </c>
      <c r="E69" s="109" t="s">
        <v>27</v>
      </c>
    </row>
    <row r="70" spans="1:5" ht="15" customHeight="1" x14ac:dyDescent="0.25">
      <c r="A70" s="122">
        <v>43943</v>
      </c>
      <c r="B70" s="140">
        <v>43952</v>
      </c>
      <c r="C70" s="124">
        <v>500</v>
      </c>
      <c r="D70" s="123">
        <v>7810</v>
      </c>
      <c r="E70" s="109" t="s">
        <v>27</v>
      </c>
    </row>
    <row r="71" spans="1:5" ht="15" customHeight="1" x14ac:dyDescent="0.25">
      <c r="A71" s="122">
        <v>43944</v>
      </c>
      <c r="B71" s="140">
        <v>43952</v>
      </c>
      <c r="C71" s="124">
        <v>177</v>
      </c>
      <c r="D71" s="123">
        <v>2983</v>
      </c>
      <c r="E71" s="109" t="s">
        <v>27</v>
      </c>
    </row>
    <row r="72" spans="1:5" ht="15" customHeight="1" x14ac:dyDescent="0.25">
      <c r="A72" s="122">
        <v>43944</v>
      </c>
      <c r="B72" s="140">
        <v>43952</v>
      </c>
      <c r="C72" s="124">
        <v>500</v>
      </c>
      <c r="D72" s="123">
        <v>9845</v>
      </c>
      <c r="E72" s="109" t="s">
        <v>27</v>
      </c>
    </row>
    <row r="73" spans="1:5" ht="15" customHeight="1" x14ac:dyDescent="0.25">
      <c r="A73" s="122">
        <v>43944</v>
      </c>
      <c r="B73" s="140">
        <v>43952</v>
      </c>
      <c r="C73" s="124">
        <v>100</v>
      </c>
      <c r="D73" s="123">
        <v>2186</v>
      </c>
      <c r="E73" s="109" t="s">
        <v>27</v>
      </c>
    </row>
    <row r="74" spans="1:5" ht="15" customHeight="1" x14ac:dyDescent="0.25">
      <c r="A74" s="122">
        <v>43944</v>
      </c>
      <c r="B74" s="140">
        <v>43952</v>
      </c>
      <c r="C74" s="124">
        <v>1</v>
      </c>
      <c r="D74" s="123">
        <v>2713</v>
      </c>
      <c r="E74" s="109" t="s">
        <v>27</v>
      </c>
    </row>
    <row r="75" spans="1:5" ht="15" customHeight="1" x14ac:dyDescent="0.25">
      <c r="A75" s="122">
        <v>43945</v>
      </c>
      <c r="B75" s="140">
        <v>43952</v>
      </c>
      <c r="C75" s="124">
        <v>100</v>
      </c>
      <c r="D75" s="123">
        <v>8197</v>
      </c>
      <c r="E75" s="109" t="s">
        <v>27</v>
      </c>
    </row>
    <row r="76" spans="1:5" ht="15" customHeight="1" x14ac:dyDescent="0.25">
      <c r="A76" s="122">
        <v>43945</v>
      </c>
      <c r="B76" s="140">
        <v>43952</v>
      </c>
      <c r="C76" s="124">
        <v>1</v>
      </c>
      <c r="D76" s="123">
        <v>2713</v>
      </c>
      <c r="E76" s="109" t="s">
        <v>27</v>
      </c>
    </row>
    <row r="77" spans="1:5" ht="15" customHeight="1" x14ac:dyDescent="0.25">
      <c r="A77" s="122">
        <v>43946</v>
      </c>
      <c r="B77" s="140">
        <v>43952</v>
      </c>
      <c r="C77" s="124">
        <v>1</v>
      </c>
      <c r="D77" s="123">
        <v>2713</v>
      </c>
      <c r="E77" s="109" t="s">
        <v>27</v>
      </c>
    </row>
    <row r="78" spans="1:5" ht="15" customHeight="1" x14ac:dyDescent="0.25">
      <c r="A78" s="122">
        <v>43946</v>
      </c>
      <c r="B78" s="140">
        <v>43952</v>
      </c>
      <c r="C78" s="124">
        <v>150</v>
      </c>
      <c r="D78" s="123">
        <v>2933</v>
      </c>
      <c r="E78" s="109" t="s">
        <v>27</v>
      </c>
    </row>
    <row r="79" spans="1:5" ht="15" customHeight="1" x14ac:dyDescent="0.25">
      <c r="A79" s="122">
        <v>43946</v>
      </c>
      <c r="B79" s="140">
        <v>43952</v>
      </c>
      <c r="C79" s="124">
        <v>50</v>
      </c>
      <c r="D79" s="123">
        <v>9879</v>
      </c>
      <c r="E79" s="109" t="s">
        <v>27</v>
      </c>
    </row>
    <row r="80" spans="1:5" ht="15" customHeight="1" x14ac:dyDescent="0.25">
      <c r="A80" s="122">
        <v>43947</v>
      </c>
      <c r="B80" s="140">
        <v>43952</v>
      </c>
      <c r="C80" s="124">
        <v>500</v>
      </c>
      <c r="D80" s="123">
        <v>1441</v>
      </c>
      <c r="E80" s="109" t="s">
        <v>27</v>
      </c>
    </row>
    <row r="81" spans="1:5" ht="15" customHeight="1" x14ac:dyDescent="0.25">
      <c r="A81" s="122">
        <v>43947</v>
      </c>
      <c r="B81" s="140">
        <v>43952</v>
      </c>
      <c r="C81" s="124">
        <v>1</v>
      </c>
      <c r="D81" s="123">
        <v>2713</v>
      </c>
      <c r="E81" s="109" t="s">
        <v>27</v>
      </c>
    </row>
    <row r="82" spans="1:5" ht="15" customHeight="1" x14ac:dyDescent="0.25">
      <c r="A82" s="122">
        <v>43947</v>
      </c>
      <c r="B82" s="140">
        <v>43952</v>
      </c>
      <c r="C82" s="124">
        <v>100</v>
      </c>
      <c r="D82" s="123">
        <v>9567</v>
      </c>
      <c r="E82" s="109" t="s">
        <v>27</v>
      </c>
    </row>
    <row r="83" spans="1:5" ht="15" customHeight="1" x14ac:dyDescent="0.25">
      <c r="A83" s="122">
        <v>43948</v>
      </c>
      <c r="B83" s="140">
        <v>43952</v>
      </c>
      <c r="C83" s="124">
        <v>1</v>
      </c>
      <c r="D83" s="123">
        <v>2713</v>
      </c>
      <c r="E83" s="109" t="s">
        <v>27</v>
      </c>
    </row>
    <row r="84" spans="1:5" ht="15" customHeight="1" x14ac:dyDescent="0.25">
      <c r="A84" s="122">
        <v>43949</v>
      </c>
      <c r="B84" s="140">
        <v>43952</v>
      </c>
      <c r="C84" s="124">
        <v>1</v>
      </c>
      <c r="D84" s="123">
        <v>2713</v>
      </c>
      <c r="E84" s="109" t="s">
        <v>27</v>
      </c>
    </row>
    <row r="85" spans="1:5" ht="15" customHeight="1" x14ac:dyDescent="0.25">
      <c r="A85" s="122">
        <v>43949</v>
      </c>
      <c r="B85" s="140">
        <v>43952</v>
      </c>
      <c r="C85" s="124">
        <v>300</v>
      </c>
      <c r="D85" s="123">
        <v>8696</v>
      </c>
      <c r="E85" s="109" t="s">
        <v>27</v>
      </c>
    </row>
    <row r="86" spans="1:5" ht="15" customHeight="1" x14ac:dyDescent="0.25">
      <c r="A86" s="122">
        <v>43949</v>
      </c>
      <c r="B86" s="140">
        <v>43952</v>
      </c>
      <c r="C86" s="124">
        <v>200</v>
      </c>
      <c r="D86" s="123">
        <v>4685</v>
      </c>
      <c r="E86" s="109" t="s">
        <v>27</v>
      </c>
    </row>
    <row r="87" spans="1:5" ht="15" customHeight="1" x14ac:dyDescent="0.25">
      <c r="A87" s="122">
        <v>43950</v>
      </c>
      <c r="B87" s="140">
        <v>43952</v>
      </c>
      <c r="C87" s="124">
        <v>1</v>
      </c>
      <c r="D87" s="123">
        <v>2713</v>
      </c>
      <c r="E87" s="109" t="s">
        <v>27</v>
      </c>
    </row>
    <row r="88" spans="1:5" ht="15" customHeight="1" x14ac:dyDescent="0.25">
      <c r="A88" s="122">
        <v>43950</v>
      </c>
      <c r="B88" s="140">
        <v>43952</v>
      </c>
      <c r="C88" s="124">
        <v>300</v>
      </c>
      <c r="D88" s="123">
        <v>1424</v>
      </c>
      <c r="E88" s="109" t="s">
        <v>27</v>
      </c>
    </row>
    <row r="89" spans="1:5" ht="15" customHeight="1" x14ac:dyDescent="0.25">
      <c r="A89" s="122">
        <v>43951</v>
      </c>
      <c r="B89" s="140">
        <v>43952</v>
      </c>
      <c r="C89" s="124">
        <v>10</v>
      </c>
      <c r="D89" s="123">
        <v>5001</v>
      </c>
      <c r="E89" s="109" t="s">
        <v>27</v>
      </c>
    </row>
    <row r="90" spans="1:5" ht="15" customHeight="1" x14ac:dyDescent="0.25">
      <c r="A90" s="122">
        <v>43951</v>
      </c>
      <c r="B90" s="140">
        <v>43952</v>
      </c>
      <c r="C90" s="124">
        <v>1</v>
      </c>
      <c r="D90" s="123">
        <v>2713</v>
      </c>
      <c r="E90" s="109" t="s">
        <v>27</v>
      </c>
    </row>
    <row r="91" spans="1:5" ht="15" customHeight="1" x14ac:dyDescent="0.25">
      <c r="A91" s="122">
        <v>43951</v>
      </c>
      <c r="B91" s="140">
        <v>43952</v>
      </c>
      <c r="C91" s="124">
        <v>100</v>
      </c>
      <c r="D91" s="123">
        <v>9845</v>
      </c>
      <c r="E91" s="109" t="s">
        <v>27</v>
      </c>
    </row>
    <row r="92" spans="1:5" ht="30" customHeight="1" x14ac:dyDescent="0.25">
      <c r="A92" s="176" t="s">
        <v>33</v>
      </c>
      <c r="B92" s="177"/>
      <c r="C92" s="8">
        <f>SUM(C9:C47)-885.2</f>
        <v>10029.799999999999</v>
      </c>
      <c r="D92" s="121"/>
      <c r="E92" s="22"/>
    </row>
    <row r="93" spans="1:5" ht="30" customHeight="1" x14ac:dyDescent="0.25">
      <c r="A93" s="176" t="s">
        <v>41</v>
      </c>
      <c r="B93" s="177"/>
      <c r="C93" s="8">
        <f>SUM(C48:C91)-746.56</f>
        <v>8585.44</v>
      </c>
      <c r="D93" s="121"/>
      <c r="E93" s="22"/>
    </row>
    <row r="94" spans="1:5" x14ac:dyDescent="0.25">
      <c r="C94" s="37"/>
    </row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93:B93"/>
    <mergeCell ref="C6:D6"/>
    <mergeCell ref="A92:B92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59"/>
  <sheetViews>
    <sheetView showGridLines="0" workbookViewId="0">
      <selection activeCell="B1" sqref="B1:D1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100" customWidth="1"/>
    <col min="4" max="4" width="96.7109375" customWidth="1"/>
    <col min="5" max="253" width="8.85546875" customWidth="1"/>
  </cols>
  <sheetData>
    <row r="1" spans="1:4" ht="18.75" x14ac:dyDescent="0.3">
      <c r="B1" s="167" t="s">
        <v>0</v>
      </c>
      <c r="C1" s="167"/>
      <c r="D1" s="167"/>
    </row>
    <row r="2" spans="1:4" ht="15" customHeight="1" x14ac:dyDescent="0.3">
      <c r="B2" s="167" t="s">
        <v>1</v>
      </c>
      <c r="C2" s="167"/>
      <c r="D2" s="167"/>
    </row>
    <row r="3" spans="1:4" ht="15" customHeight="1" x14ac:dyDescent="0.3">
      <c r="B3" s="94"/>
      <c r="C3" s="99"/>
    </row>
    <row r="4" spans="1:4" ht="15" customHeight="1" x14ac:dyDescent="0.25">
      <c r="B4" s="168" t="s">
        <v>42</v>
      </c>
      <c r="C4" s="168"/>
      <c r="D4" s="168"/>
    </row>
    <row r="5" spans="1:4" ht="15" customHeight="1" x14ac:dyDescent="0.25">
      <c r="B5" s="168" t="s">
        <v>43</v>
      </c>
      <c r="C5" s="168"/>
      <c r="D5" s="168"/>
    </row>
    <row r="6" spans="1:4" ht="15" customHeight="1" x14ac:dyDescent="0.3">
      <c r="B6" s="169" t="s">
        <v>1020</v>
      </c>
      <c r="C6" s="169"/>
      <c r="D6" s="169"/>
    </row>
    <row r="9" spans="1:4" ht="15" customHeight="1" x14ac:dyDescent="0.25">
      <c r="A9" s="7" t="s">
        <v>44</v>
      </c>
      <c r="B9" s="35" t="s">
        <v>18</v>
      </c>
      <c r="C9" s="35" t="s">
        <v>26</v>
      </c>
      <c r="D9" s="20" t="s">
        <v>32</v>
      </c>
    </row>
    <row r="10" spans="1:4" ht="15" customHeight="1" x14ac:dyDescent="0.25">
      <c r="A10" s="191" t="s">
        <v>56</v>
      </c>
      <c r="B10" s="192"/>
      <c r="C10" s="193"/>
      <c r="D10" s="194"/>
    </row>
    <row r="11" spans="1:4" ht="15.75" customHeight="1" x14ac:dyDescent="0.25">
      <c r="A11" s="96">
        <v>43922.336388888769</v>
      </c>
      <c r="B11" s="43">
        <v>80</v>
      </c>
      <c r="C11" s="142" t="s">
        <v>422</v>
      </c>
      <c r="D11" s="142" t="s">
        <v>27</v>
      </c>
    </row>
    <row r="12" spans="1:4" ht="15.75" customHeight="1" x14ac:dyDescent="0.25">
      <c r="A12" s="96">
        <v>43922.053634259384</v>
      </c>
      <c r="B12" s="43">
        <v>200</v>
      </c>
      <c r="C12" s="142" t="s">
        <v>1038</v>
      </c>
      <c r="D12" s="142" t="s">
        <v>27</v>
      </c>
    </row>
    <row r="13" spans="1:4" ht="15.75" customHeight="1" x14ac:dyDescent="0.25">
      <c r="A13" s="96">
        <v>43922.471168981399</v>
      </c>
      <c r="B13" s="43">
        <v>200</v>
      </c>
      <c r="C13" s="142" t="s">
        <v>429</v>
      </c>
      <c r="D13" s="142" t="s">
        <v>27</v>
      </c>
    </row>
    <row r="14" spans="1:4" ht="15.75" customHeight="1" x14ac:dyDescent="0.25">
      <c r="A14" s="96">
        <v>43922.466817129403</v>
      </c>
      <c r="B14" s="43">
        <v>300</v>
      </c>
      <c r="C14" s="142" t="s">
        <v>428</v>
      </c>
      <c r="D14" s="142" t="s">
        <v>27</v>
      </c>
    </row>
    <row r="15" spans="1:4" ht="15.75" customHeight="1" x14ac:dyDescent="0.25">
      <c r="A15" s="96">
        <v>43922.837025463115</v>
      </c>
      <c r="B15" s="43">
        <v>300</v>
      </c>
      <c r="C15" s="142" t="s">
        <v>457</v>
      </c>
      <c r="D15" s="142" t="s">
        <v>27</v>
      </c>
    </row>
    <row r="16" spans="1:4" ht="15.75" customHeight="1" x14ac:dyDescent="0.25">
      <c r="A16" s="96">
        <v>43922.419050925877</v>
      </c>
      <c r="B16" s="43">
        <v>500</v>
      </c>
      <c r="C16" s="142" t="s">
        <v>439</v>
      </c>
      <c r="D16" s="142" t="s">
        <v>27</v>
      </c>
    </row>
    <row r="17" spans="1:4" ht="15.75" customHeight="1" x14ac:dyDescent="0.25">
      <c r="A17" s="96">
        <v>43922.467025463004</v>
      </c>
      <c r="B17" s="43">
        <v>500</v>
      </c>
      <c r="C17" s="142" t="s">
        <v>430</v>
      </c>
      <c r="D17" s="142" t="s">
        <v>27</v>
      </c>
    </row>
    <row r="18" spans="1:4" ht="15.75" customHeight="1" x14ac:dyDescent="0.25">
      <c r="A18" s="96">
        <v>43922.507650462911</v>
      </c>
      <c r="B18" s="43">
        <v>500</v>
      </c>
      <c r="C18" s="142" t="s">
        <v>426</v>
      </c>
      <c r="D18" s="142" t="s">
        <v>27</v>
      </c>
    </row>
    <row r="19" spans="1:4" ht="15.75" customHeight="1" x14ac:dyDescent="0.25">
      <c r="A19" s="96">
        <v>43922.634004629683</v>
      </c>
      <c r="B19" s="43">
        <v>500</v>
      </c>
      <c r="C19" s="142" t="s">
        <v>1039</v>
      </c>
      <c r="D19" s="142" t="s">
        <v>27</v>
      </c>
    </row>
    <row r="20" spans="1:4" ht="15.75" customHeight="1" x14ac:dyDescent="0.25">
      <c r="A20" s="96">
        <v>43922.737974537071</v>
      </c>
      <c r="B20" s="43">
        <v>500</v>
      </c>
      <c r="C20" s="142" t="s">
        <v>433</v>
      </c>
      <c r="D20" s="142" t="s">
        <v>27</v>
      </c>
    </row>
    <row r="21" spans="1:4" ht="15.75" customHeight="1" x14ac:dyDescent="0.25">
      <c r="A21" s="96">
        <v>43922.544895833358</v>
      </c>
      <c r="B21" s="43">
        <v>1000</v>
      </c>
      <c r="C21" s="142" t="s">
        <v>427</v>
      </c>
      <c r="D21" s="142" t="s">
        <v>27</v>
      </c>
    </row>
    <row r="22" spans="1:4" ht="15.75" customHeight="1" x14ac:dyDescent="0.25">
      <c r="A22" s="96">
        <v>43922.068842592649</v>
      </c>
      <c r="B22" s="43">
        <v>3000</v>
      </c>
      <c r="C22" s="142" t="s">
        <v>1040</v>
      </c>
      <c r="D22" s="142" t="s">
        <v>27</v>
      </c>
    </row>
    <row r="23" spans="1:4" ht="15.75" customHeight="1" x14ac:dyDescent="0.25">
      <c r="A23" s="96">
        <v>43923.293055555783</v>
      </c>
      <c r="B23" s="43">
        <v>50</v>
      </c>
      <c r="C23" s="142" t="s">
        <v>443</v>
      </c>
      <c r="D23" s="142" t="s">
        <v>27</v>
      </c>
    </row>
    <row r="24" spans="1:4" ht="15.75" customHeight="1" x14ac:dyDescent="0.25">
      <c r="A24" s="96">
        <v>43923.05548611097</v>
      </c>
      <c r="B24" s="43">
        <v>100</v>
      </c>
      <c r="C24" s="142" t="s">
        <v>1041</v>
      </c>
      <c r="D24" s="142" t="s">
        <v>27</v>
      </c>
    </row>
    <row r="25" spans="1:4" ht="15.75" customHeight="1" x14ac:dyDescent="0.25">
      <c r="A25" s="96">
        <v>43923.427372685168</v>
      </c>
      <c r="B25" s="43">
        <v>120</v>
      </c>
      <c r="C25" s="142" t="s">
        <v>431</v>
      </c>
      <c r="D25" s="142" t="s">
        <v>27</v>
      </c>
    </row>
    <row r="26" spans="1:4" ht="15.75" customHeight="1" x14ac:dyDescent="0.25">
      <c r="A26" s="96">
        <v>43923.66878472222</v>
      </c>
      <c r="B26" s="43">
        <v>150</v>
      </c>
      <c r="C26" s="142" t="s">
        <v>512</v>
      </c>
      <c r="D26" s="142" t="s">
        <v>27</v>
      </c>
    </row>
    <row r="27" spans="1:4" ht="15.75" customHeight="1" x14ac:dyDescent="0.25">
      <c r="A27" s="96">
        <v>43923.559328703675</v>
      </c>
      <c r="B27" s="43">
        <v>200</v>
      </c>
      <c r="C27" s="142" t="s">
        <v>1102</v>
      </c>
      <c r="D27" s="142" t="s">
        <v>27</v>
      </c>
    </row>
    <row r="28" spans="1:4" ht="15.75" customHeight="1" x14ac:dyDescent="0.25">
      <c r="A28" s="96">
        <v>43923.798483796418</v>
      </c>
      <c r="B28" s="43">
        <v>350</v>
      </c>
      <c r="C28" s="142" t="s">
        <v>1103</v>
      </c>
      <c r="D28" s="142" t="s">
        <v>27</v>
      </c>
    </row>
    <row r="29" spans="1:4" ht="15.75" customHeight="1" x14ac:dyDescent="0.25">
      <c r="A29" s="96">
        <v>43923.056759259198</v>
      </c>
      <c r="B29" s="43">
        <v>500</v>
      </c>
      <c r="C29" s="142" t="s">
        <v>437</v>
      </c>
      <c r="D29" s="142" t="s">
        <v>27</v>
      </c>
    </row>
    <row r="30" spans="1:4" ht="15.75" customHeight="1" x14ac:dyDescent="0.25">
      <c r="A30" s="96">
        <v>43924.066828703508</v>
      </c>
      <c r="B30" s="43">
        <v>100</v>
      </c>
      <c r="C30" s="142" t="s">
        <v>1042</v>
      </c>
      <c r="D30" s="142" t="s">
        <v>27</v>
      </c>
    </row>
    <row r="31" spans="1:4" ht="15.75" customHeight="1" x14ac:dyDescent="0.25">
      <c r="A31" s="96">
        <v>43924.417928240728</v>
      </c>
      <c r="B31" s="43">
        <v>200</v>
      </c>
      <c r="C31" s="142" t="s">
        <v>434</v>
      </c>
      <c r="D31" s="142" t="s">
        <v>27</v>
      </c>
    </row>
    <row r="32" spans="1:4" ht="15.75" customHeight="1" x14ac:dyDescent="0.25">
      <c r="A32" s="96">
        <v>43924.064375000075</v>
      </c>
      <c r="B32" s="43">
        <v>500</v>
      </c>
      <c r="C32" s="142" t="s">
        <v>1043</v>
      </c>
      <c r="D32" s="142" t="s">
        <v>27</v>
      </c>
    </row>
    <row r="33" spans="1:4" ht="15.75" customHeight="1" x14ac:dyDescent="0.25">
      <c r="A33" s="96">
        <v>43924.92104166653</v>
      </c>
      <c r="B33" s="43">
        <v>1000</v>
      </c>
      <c r="C33" s="142" t="s">
        <v>440</v>
      </c>
      <c r="D33" s="142" t="s">
        <v>27</v>
      </c>
    </row>
    <row r="34" spans="1:4" ht="15.75" customHeight="1" x14ac:dyDescent="0.25">
      <c r="A34" s="96">
        <v>43924.760185185354</v>
      </c>
      <c r="B34" s="43">
        <v>3848</v>
      </c>
      <c r="C34" s="142" t="s">
        <v>455</v>
      </c>
      <c r="D34" s="142" t="s">
        <v>27</v>
      </c>
    </row>
    <row r="35" spans="1:4" ht="15.75" customHeight="1" x14ac:dyDescent="0.25">
      <c r="A35" s="96">
        <v>43926.523159722332</v>
      </c>
      <c r="B35" s="43">
        <v>50</v>
      </c>
      <c r="C35" s="142" t="s">
        <v>1044</v>
      </c>
      <c r="D35" s="142" t="s">
        <v>27</v>
      </c>
    </row>
    <row r="36" spans="1:4" ht="15.75" customHeight="1" x14ac:dyDescent="0.25">
      <c r="A36" s="96">
        <v>43926.515879629645</v>
      </c>
      <c r="B36" s="43">
        <v>100</v>
      </c>
      <c r="C36" s="142" t="s">
        <v>1045</v>
      </c>
      <c r="D36" s="142" t="s">
        <v>27</v>
      </c>
    </row>
    <row r="37" spans="1:4" ht="15.75" customHeight="1" x14ac:dyDescent="0.25">
      <c r="A37" s="96">
        <v>43926.519733796362</v>
      </c>
      <c r="B37" s="43">
        <v>100</v>
      </c>
      <c r="C37" s="142" t="s">
        <v>441</v>
      </c>
      <c r="D37" s="142" t="s">
        <v>27</v>
      </c>
    </row>
    <row r="38" spans="1:4" ht="15.75" customHeight="1" x14ac:dyDescent="0.25">
      <c r="A38" s="96">
        <v>43926.520300925709</v>
      </c>
      <c r="B38" s="43">
        <v>100</v>
      </c>
      <c r="C38" s="142" t="s">
        <v>448</v>
      </c>
      <c r="D38" s="142" t="s">
        <v>27</v>
      </c>
    </row>
    <row r="39" spans="1:4" ht="15.75" customHeight="1" x14ac:dyDescent="0.25">
      <c r="A39" s="96">
        <v>43926.522685185075</v>
      </c>
      <c r="B39" s="43">
        <v>100</v>
      </c>
      <c r="C39" s="142" t="s">
        <v>420</v>
      </c>
      <c r="D39" s="142" t="s">
        <v>27</v>
      </c>
    </row>
    <row r="40" spans="1:4" ht="15.75" customHeight="1" x14ac:dyDescent="0.25">
      <c r="A40" s="96">
        <v>43926.525868055411</v>
      </c>
      <c r="B40" s="43">
        <v>100</v>
      </c>
      <c r="C40" s="142" t="s">
        <v>445</v>
      </c>
      <c r="D40" s="142" t="s">
        <v>27</v>
      </c>
    </row>
    <row r="41" spans="1:4" ht="15.75" customHeight="1" x14ac:dyDescent="0.25">
      <c r="A41" s="96">
        <v>43926.530555555597</v>
      </c>
      <c r="B41" s="43">
        <v>100</v>
      </c>
      <c r="C41" s="142" t="s">
        <v>446</v>
      </c>
      <c r="D41" s="142" t="s">
        <v>27</v>
      </c>
    </row>
    <row r="42" spans="1:4" ht="15.75" customHeight="1" x14ac:dyDescent="0.25">
      <c r="A42" s="96">
        <v>43926.515787037089</v>
      </c>
      <c r="B42" s="43">
        <v>200</v>
      </c>
      <c r="C42" s="142" t="s">
        <v>1046</v>
      </c>
      <c r="D42" s="142" t="s">
        <v>27</v>
      </c>
    </row>
    <row r="43" spans="1:4" ht="15.75" customHeight="1" x14ac:dyDescent="0.25">
      <c r="A43" s="96">
        <v>43926.519652777817</v>
      </c>
      <c r="B43" s="43">
        <v>250</v>
      </c>
      <c r="C43" s="142" t="s">
        <v>447</v>
      </c>
      <c r="D43" s="142" t="s">
        <v>27</v>
      </c>
    </row>
    <row r="44" spans="1:4" ht="15.75" customHeight="1" x14ac:dyDescent="0.25">
      <c r="A44" s="96">
        <v>43926.525486111175</v>
      </c>
      <c r="B44" s="43">
        <v>300</v>
      </c>
      <c r="C44" s="142" t="s">
        <v>442</v>
      </c>
      <c r="D44" s="142" t="s">
        <v>27</v>
      </c>
    </row>
    <row r="45" spans="1:4" ht="15.75" customHeight="1" x14ac:dyDescent="0.25">
      <c r="A45" s="96">
        <v>43927.097210648004</v>
      </c>
      <c r="B45" s="43">
        <v>10</v>
      </c>
      <c r="C45" s="142" t="s">
        <v>444</v>
      </c>
      <c r="D45" s="142" t="s">
        <v>27</v>
      </c>
    </row>
    <row r="46" spans="1:4" ht="15.75" customHeight="1" x14ac:dyDescent="0.25">
      <c r="A46" s="96">
        <v>43927.479386574123</v>
      </c>
      <c r="B46" s="43">
        <v>10</v>
      </c>
      <c r="C46" s="142" t="s">
        <v>432</v>
      </c>
      <c r="D46" s="142" t="s">
        <v>27</v>
      </c>
    </row>
    <row r="47" spans="1:4" ht="15.75" customHeight="1" x14ac:dyDescent="0.25">
      <c r="A47" s="96">
        <v>43927.795092592482</v>
      </c>
      <c r="B47" s="43">
        <v>200</v>
      </c>
      <c r="C47" s="142" t="s">
        <v>1047</v>
      </c>
      <c r="D47" s="142" t="s">
        <v>27</v>
      </c>
    </row>
    <row r="48" spans="1:4" ht="15.75" customHeight="1" x14ac:dyDescent="0.25">
      <c r="A48" s="96">
        <v>43927.557083333377</v>
      </c>
      <c r="B48" s="43">
        <v>222.22</v>
      </c>
      <c r="C48" s="142" t="s">
        <v>1048</v>
      </c>
      <c r="D48" s="142" t="s">
        <v>27</v>
      </c>
    </row>
    <row r="49" spans="1:4" ht="15.75" customHeight="1" x14ac:dyDescent="0.25">
      <c r="A49" s="96">
        <v>43927.509513888974</v>
      </c>
      <c r="B49" s="43">
        <v>500</v>
      </c>
      <c r="C49" s="142" t="s">
        <v>450</v>
      </c>
      <c r="D49" s="142" t="s">
        <v>27</v>
      </c>
    </row>
    <row r="50" spans="1:4" ht="15.75" customHeight="1" x14ac:dyDescent="0.25">
      <c r="A50" s="96">
        <v>43927.599710647948</v>
      </c>
      <c r="B50" s="43">
        <v>500</v>
      </c>
      <c r="C50" s="142" t="s">
        <v>1049</v>
      </c>
      <c r="D50" s="142" t="s">
        <v>27</v>
      </c>
    </row>
    <row r="51" spans="1:4" ht="15.75" customHeight="1" x14ac:dyDescent="0.25">
      <c r="A51" s="96">
        <v>43927.42400462972</v>
      </c>
      <c r="B51" s="43">
        <v>700</v>
      </c>
      <c r="C51" s="142" t="s">
        <v>453</v>
      </c>
      <c r="D51" s="142" t="s">
        <v>27</v>
      </c>
    </row>
    <row r="52" spans="1:4" ht="15.75" customHeight="1" x14ac:dyDescent="0.25">
      <c r="A52" s="96">
        <v>43927.46908564819</v>
      </c>
      <c r="B52" s="43">
        <v>700</v>
      </c>
      <c r="C52" s="142" t="s">
        <v>451</v>
      </c>
      <c r="D52" s="142" t="s">
        <v>27</v>
      </c>
    </row>
    <row r="53" spans="1:4" ht="15.75" customHeight="1" x14ac:dyDescent="0.25">
      <c r="A53" s="96">
        <v>43927.473148148041</v>
      </c>
      <c r="B53" s="43">
        <v>1000</v>
      </c>
      <c r="C53" s="142" t="s">
        <v>452</v>
      </c>
      <c r="D53" s="142" t="s">
        <v>27</v>
      </c>
    </row>
    <row r="54" spans="1:4" ht="15.75" customHeight="1" x14ac:dyDescent="0.25">
      <c r="A54" s="96">
        <v>43927.515925926156</v>
      </c>
      <c r="B54" s="43">
        <v>50000</v>
      </c>
      <c r="C54" s="142" t="s">
        <v>532</v>
      </c>
      <c r="D54" s="142" t="s">
        <v>27</v>
      </c>
    </row>
    <row r="55" spans="1:4" ht="15.75" customHeight="1" x14ac:dyDescent="0.25">
      <c r="A55" s="96">
        <v>43928.522986111231</v>
      </c>
      <c r="B55" s="43">
        <v>57.72</v>
      </c>
      <c r="C55" s="142" t="s">
        <v>493</v>
      </c>
      <c r="D55" s="142" t="s">
        <v>27</v>
      </c>
    </row>
    <row r="56" spans="1:4" ht="15.75" customHeight="1" x14ac:dyDescent="0.25">
      <c r="A56" s="96">
        <v>43928.074479166884</v>
      </c>
      <c r="B56" s="43">
        <v>100</v>
      </c>
      <c r="C56" s="142" t="s">
        <v>1050</v>
      </c>
      <c r="D56" s="142" t="s">
        <v>27</v>
      </c>
    </row>
    <row r="57" spans="1:4" ht="32.25" customHeight="1" x14ac:dyDescent="0.25">
      <c r="A57" s="96">
        <v>43928.800347222015</v>
      </c>
      <c r="B57" s="43">
        <v>100</v>
      </c>
      <c r="C57" s="142" t="s">
        <v>1051</v>
      </c>
      <c r="D57" s="142" t="s">
        <v>27</v>
      </c>
    </row>
    <row r="58" spans="1:4" ht="15.75" customHeight="1" x14ac:dyDescent="0.25">
      <c r="A58" s="96">
        <v>43928.468321759254</v>
      </c>
      <c r="B58" s="43">
        <v>150</v>
      </c>
      <c r="C58" s="142" t="s">
        <v>454</v>
      </c>
      <c r="D58" s="142" t="s">
        <v>27</v>
      </c>
    </row>
    <row r="59" spans="1:4" ht="15.75" customHeight="1" x14ac:dyDescent="0.25">
      <c r="A59" s="96">
        <v>43928.340173610952</v>
      </c>
      <c r="B59" s="43">
        <v>200</v>
      </c>
      <c r="C59" s="142" t="s">
        <v>1052</v>
      </c>
      <c r="D59" s="142" t="s">
        <v>27</v>
      </c>
    </row>
    <row r="60" spans="1:4" ht="15.75" customHeight="1" x14ac:dyDescent="0.25">
      <c r="A60" s="96">
        <v>43928.879768518731</v>
      </c>
      <c r="B60" s="43">
        <v>500</v>
      </c>
      <c r="C60" s="142" t="s">
        <v>1053</v>
      </c>
      <c r="D60" s="142" t="s">
        <v>27</v>
      </c>
    </row>
    <row r="61" spans="1:4" ht="15.75" customHeight="1" x14ac:dyDescent="0.25">
      <c r="A61" s="96">
        <v>43928.88148148125</v>
      </c>
      <c r="B61" s="43">
        <v>500</v>
      </c>
      <c r="C61" s="142" t="s">
        <v>1054</v>
      </c>
      <c r="D61" s="142" t="s">
        <v>27</v>
      </c>
    </row>
    <row r="62" spans="1:4" ht="15.75" customHeight="1" x14ac:dyDescent="0.25">
      <c r="A62" s="96">
        <v>43928.886215277947</v>
      </c>
      <c r="B62" s="43">
        <v>1000</v>
      </c>
      <c r="C62" s="142" t="s">
        <v>1055</v>
      </c>
      <c r="D62" s="142" t="s">
        <v>27</v>
      </c>
    </row>
    <row r="63" spans="1:4" ht="15.75" customHeight="1" x14ac:dyDescent="0.25">
      <c r="A63" s="96">
        <v>43928.925474537071</v>
      </c>
      <c r="B63" s="43">
        <v>1000</v>
      </c>
      <c r="C63" s="142" t="s">
        <v>466</v>
      </c>
      <c r="D63" s="142" t="s">
        <v>27</v>
      </c>
    </row>
    <row r="64" spans="1:4" ht="15.75" customHeight="1" x14ac:dyDescent="0.25">
      <c r="A64" s="96">
        <v>43928.926076388918</v>
      </c>
      <c r="B64" s="43">
        <v>1000</v>
      </c>
      <c r="C64" s="142" t="s">
        <v>1056</v>
      </c>
      <c r="D64" s="142" t="s">
        <v>27</v>
      </c>
    </row>
    <row r="65" spans="1:4" ht="15.75" customHeight="1" x14ac:dyDescent="0.25">
      <c r="A65" s="96">
        <v>43929.088055555709</v>
      </c>
      <c r="B65" s="43">
        <v>150</v>
      </c>
      <c r="C65" s="142" t="s">
        <v>1057</v>
      </c>
      <c r="D65" s="142" t="s">
        <v>27</v>
      </c>
    </row>
    <row r="66" spans="1:4" ht="15.75" customHeight="1" x14ac:dyDescent="0.25">
      <c r="A66" s="96">
        <v>43929.079791666474</v>
      </c>
      <c r="B66" s="43">
        <v>300</v>
      </c>
      <c r="C66" s="142" t="s">
        <v>1058</v>
      </c>
      <c r="D66" s="142" t="s">
        <v>27</v>
      </c>
    </row>
    <row r="67" spans="1:4" ht="15.75" customHeight="1" x14ac:dyDescent="0.25">
      <c r="A67" s="96">
        <v>43929.593831018545</v>
      </c>
      <c r="B67" s="43">
        <v>400</v>
      </c>
      <c r="C67" s="142" t="s">
        <v>456</v>
      </c>
      <c r="D67" s="142" t="s">
        <v>27</v>
      </c>
    </row>
    <row r="68" spans="1:4" ht="15.75" customHeight="1" x14ac:dyDescent="0.25">
      <c r="A68" s="96">
        <v>43929.071412037127</v>
      </c>
      <c r="B68" s="43">
        <v>500</v>
      </c>
      <c r="C68" s="142" t="s">
        <v>1059</v>
      </c>
      <c r="D68" s="142" t="s">
        <v>27</v>
      </c>
    </row>
    <row r="69" spans="1:4" ht="15.75" customHeight="1" x14ac:dyDescent="0.25">
      <c r="A69" s="96">
        <v>43929.082754629664</v>
      </c>
      <c r="B69" s="43">
        <v>500</v>
      </c>
      <c r="C69" s="142" t="s">
        <v>1060</v>
      </c>
      <c r="D69" s="142" t="s">
        <v>27</v>
      </c>
    </row>
    <row r="70" spans="1:4" ht="15.75" customHeight="1" x14ac:dyDescent="0.25">
      <c r="A70" s="96">
        <v>43929.428749999963</v>
      </c>
      <c r="B70" s="43">
        <v>500</v>
      </c>
      <c r="C70" s="142" t="s">
        <v>439</v>
      </c>
      <c r="D70" s="142" t="s">
        <v>27</v>
      </c>
    </row>
    <row r="71" spans="1:4" ht="15.75" customHeight="1" x14ac:dyDescent="0.25">
      <c r="A71" s="96">
        <v>43929.467615740839</v>
      </c>
      <c r="B71" s="43">
        <v>500</v>
      </c>
      <c r="C71" s="142" t="s">
        <v>459</v>
      </c>
      <c r="D71" s="142" t="s">
        <v>27</v>
      </c>
    </row>
    <row r="72" spans="1:4" ht="15.75" customHeight="1" x14ac:dyDescent="0.25">
      <c r="A72" s="96">
        <v>43929.526840277947</v>
      </c>
      <c r="B72" s="43">
        <v>500</v>
      </c>
      <c r="C72" s="142" t="s">
        <v>462</v>
      </c>
      <c r="D72" s="142" t="s">
        <v>27</v>
      </c>
    </row>
    <row r="73" spans="1:4" ht="15.75" customHeight="1" x14ac:dyDescent="0.25">
      <c r="A73" s="96">
        <v>43929.792268518358</v>
      </c>
      <c r="B73" s="43">
        <v>500</v>
      </c>
      <c r="C73" s="142" t="s">
        <v>1061</v>
      </c>
      <c r="D73" s="142" t="s">
        <v>27</v>
      </c>
    </row>
    <row r="74" spans="1:4" ht="15.75" customHeight="1" x14ac:dyDescent="0.25">
      <c r="A74" s="96">
        <v>43929.475150463171</v>
      </c>
      <c r="B74" s="43">
        <v>1000</v>
      </c>
      <c r="C74" s="142" t="s">
        <v>1104</v>
      </c>
      <c r="D74" s="142" t="s">
        <v>27</v>
      </c>
    </row>
    <row r="75" spans="1:4" ht="15.75" customHeight="1" x14ac:dyDescent="0.25">
      <c r="A75" s="96">
        <v>43930.139687499963</v>
      </c>
      <c r="B75" s="43">
        <v>10</v>
      </c>
      <c r="C75" s="142" t="s">
        <v>1062</v>
      </c>
      <c r="D75" s="142" t="s">
        <v>27</v>
      </c>
    </row>
    <row r="76" spans="1:4" ht="15.75" customHeight="1" x14ac:dyDescent="0.25">
      <c r="A76" s="96">
        <v>43930.296388888732</v>
      </c>
      <c r="B76" s="43">
        <v>50</v>
      </c>
      <c r="C76" s="142" t="s">
        <v>443</v>
      </c>
      <c r="D76" s="142" t="s">
        <v>27</v>
      </c>
    </row>
    <row r="77" spans="1:4" ht="15.75" customHeight="1" x14ac:dyDescent="0.25">
      <c r="A77" s="96">
        <v>43930.336875000037</v>
      </c>
      <c r="B77" s="43">
        <v>100</v>
      </c>
      <c r="C77" s="142" t="s">
        <v>460</v>
      </c>
      <c r="D77" s="142" t="s">
        <v>27</v>
      </c>
    </row>
    <row r="78" spans="1:4" ht="15.75" customHeight="1" x14ac:dyDescent="0.25">
      <c r="A78" s="96">
        <v>43930.516550926026</v>
      </c>
      <c r="B78" s="43">
        <v>500</v>
      </c>
      <c r="C78" s="142" t="s">
        <v>461</v>
      </c>
      <c r="D78" s="142" t="s">
        <v>27</v>
      </c>
    </row>
    <row r="79" spans="1:4" ht="15.75" customHeight="1" x14ac:dyDescent="0.25">
      <c r="A79" s="96">
        <v>43931.387152777985</v>
      </c>
      <c r="B79" s="43">
        <v>50</v>
      </c>
      <c r="C79" s="142" t="s">
        <v>463</v>
      </c>
      <c r="D79" s="142" t="s">
        <v>27</v>
      </c>
    </row>
    <row r="80" spans="1:4" ht="15.75" customHeight="1" x14ac:dyDescent="0.25">
      <c r="A80" s="96">
        <v>43931.64129629638</v>
      </c>
      <c r="B80" s="43">
        <v>200</v>
      </c>
      <c r="C80" s="142" t="s">
        <v>424</v>
      </c>
      <c r="D80" s="142" t="s">
        <v>27</v>
      </c>
    </row>
    <row r="81" spans="1:4" ht="15.75" customHeight="1" x14ac:dyDescent="0.25">
      <c r="A81" s="96">
        <v>43931.515578703489</v>
      </c>
      <c r="B81" s="43">
        <v>250</v>
      </c>
      <c r="C81" s="142" t="s">
        <v>462</v>
      </c>
      <c r="D81" s="142" t="s">
        <v>27</v>
      </c>
    </row>
    <row r="82" spans="1:4" ht="15.75" customHeight="1" x14ac:dyDescent="0.25">
      <c r="A82" s="96">
        <v>43931.924247685354</v>
      </c>
      <c r="B82" s="43">
        <v>250</v>
      </c>
      <c r="C82" s="142" t="s">
        <v>517</v>
      </c>
      <c r="D82" s="142" t="s">
        <v>27</v>
      </c>
    </row>
    <row r="83" spans="1:4" ht="15.75" customHeight="1" x14ac:dyDescent="0.25">
      <c r="A83" s="96">
        <v>43931.395960648078</v>
      </c>
      <c r="B83" s="43">
        <v>300</v>
      </c>
      <c r="C83" s="142" t="s">
        <v>464</v>
      </c>
      <c r="D83" s="142" t="s">
        <v>27</v>
      </c>
    </row>
    <row r="84" spans="1:4" ht="15.75" customHeight="1" x14ac:dyDescent="0.25">
      <c r="A84" s="96">
        <v>43931.598379629664</v>
      </c>
      <c r="B84" s="43">
        <v>2000</v>
      </c>
      <c r="C84" s="142" t="s">
        <v>1063</v>
      </c>
      <c r="D84" s="142" t="s">
        <v>27</v>
      </c>
    </row>
    <row r="85" spans="1:4" ht="15.75" customHeight="1" x14ac:dyDescent="0.25">
      <c r="A85" s="96">
        <v>43931.075763888657</v>
      </c>
      <c r="B85" s="43">
        <v>10000</v>
      </c>
      <c r="C85" s="142" t="s">
        <v>438</v>
      </c>
      <c r="D85" s="142" t="s">
        <v>27</v>
      </c>
    </row>
    <row r="86" spans="1:4" ht="15.75" customHeight="1" x14ac:dyDescent="0.25">
      <c r="A86" s="96">
        <v>43933.517928240821</v>
      </c>
      <c r="B86" s="43">
        <v>50</v>
      </c>
      <c r="C86" s="142" t="s">
        <v>465</v>
      </c>
      <c r="D86" s="142" t="s">
        <v>27</v>
      </c>
    </row>
    <row r="87" spans="1:4" ht="15.75" customHeight="1" x14ac:dyDescent="0.25">
      <c r="A87" s="96">
        <v>43933.521319444291</v>
      </c>
      <c r="B87" s="43">
        <v>50</v>
      </c>
      <c r="C87" s="142" t="s">
        <v>471</v>
      </c>
      <c r="D87" s="142" t="s">
        <v>27</v>
      </c>
    </row>
    <row r="88" spans="1:4" ht="15.75" customHeight="1" x14ac:dyDescent="0.25">
      <c r="A88" s="96">
        <v>43933.784085648134</v>
      </c>
      <c r="B88" s="43">
        <v>50</v>
      </c>
      <c r="C88" s="142" t="s">
        <v>473</v>
      </c>
      <c r="D88" s="142" t="s">
        <v>27</v>
      </c>
    </row>
    <row r="89" spans="1:4" ht="15.75" customHeight="1" x14ac:dyDescent="0.25">
      <c r="A89" s="96">
        <v>43933.514965277631</v>
      </c>
      <c r="B89" s="43">
        <v>100</v>
      </c>
      <c r="C89" s="142" t="s">
        <v>420</v>
      </c>
      <c r="D89" s="142" t="s">
        <v>27</v>
      </c>
    </row>
    <row r="90" spans="1:4" ht="15.75" customHeight="1" x14ac:dyDescent="0.25">
      <c r="A90" s="96">
        <v>43933.510474537034</v>
      </c>
      <c r="B90" s="43">
        <v>200</v>
      </c>
      <c r="C90" s="142" t="s">
        <v>468</v>
      </c>
      <c r="D90" s="142" t="s">
        <v>27</v>
      </c>
    </row>
    <row r="91" spans="1:4" ht="15.75" customHeight="1" x14ac:dyDescent="0.25">
      <c r="A91" s="96">
        <v>43933.785196759272</v>
      </c>
      <c r="B91" s="43">
        <v>200</v>
      </c>
      <c r="C91" s="142" t="s">
        <v>1064</v>
      </c>
      <c r="D91" s="142" t="s">
        <v>27</v>
      </c>
    </row>
    <row r="92" spans="1:4" ht="15.75" customHeight="1" x14ac:dyDescent="0.25">
      <c r="A92" s="96">
        <v>43933.512673611287</v>
      </c>
      <c r="B92" s="43">
        <v>500</v>
      </c>
      <c r="C92" s="142" t="s">
        <v>469</v>
      </c>
      <c r="D92" s="142" t="s">
        <v>27</v>
      </c>
    </row>
    <row r="93" spans="1:4" ht="15.75" customHeight="1" x14ac:dyDescent="0.25">
      <c r="A93" s="96">
        <v>43933.515787037089</v>
      </c>
      <c r="B93" s="43">
        <v>500</v>
      </c>
      <c r="C93" s="142" t="s">
        <v>467</v>
      </c>
      <c r="D93" s="142" t="s">
        <v>27</v>
      </c>
    </row>
    <row r="94" spans="1:4" ht="15.75" customHeight="1" x14ac:dyDescent="0.25">
      <c r="A94" s="96">
        <v>43933.517094907351</v>
      </c>
      <c r="B94" s="43">
        <v>500</v>
      </c>
      <c r="C94" s="142" t="s">
        <v>1065</v>
      </c>
      <c r="D94" s="142" t="s">
        <v>27</v>
      </c>
    </row>
    <row r="95" spans="1:4" ht="15.75" customHeight="1" x14ac:dyDescent="0.25">
      <c r="A95" s="96">
        <v>43933.517175925896</v>
      </c>
      <c r="B95" s="43">
        <v>500</v>
      </c>
      <c r="C95" s="142" t="s">
        <v>1066</v>
      </c>
      <c r="D95" s="142" t="s">
        <v>27</v>
      </c>
    </row>
    <row r="96" spans="1:4" ht="15.75" customHeight="1" x14ac:dyDescent="0.25">
      <c r="A96" s="96">
        <v>43934.498171296436</v>
      </c>
      <c r="B96" s="43">
        <v>10</v>
      </c>
      <c r="C96" s="142" t="s">
        <v>432</v>
      </c>
      <c r="D96" s="142" t="s">
        <v>27</v>
      </c>
    </row>
    <row r="97" spans="1:4" ht="15.75" customHeight="1" x14ac:dyDescent="0.25">
      <c r="A97" s="96">
        <v>43934.066979166586</v>
      </c>
      <c r="B97" s="43">
        <v>100</v>
      </c>
      <c r="C97" s="142" t="s">
        <v>1105</v>
      </c>
      <c r="D97" s="142" t="s">
        <v>27</v>
      </c>
    </row>
    <row r="98" spans="1:4" ht="15.75" customHeight="1" x14ac:dyDescent="0.25">
      <c r="A98" s="96">
        <v>43934.25459490763</v>
      </c>
      <c r="B98" s="43">
        <v>100</v>
      </c>
      <c r="C98" s="142" t="s">
        <v>1067</v>
      </c>
      <c r="D98" s="142" t="s">
        <v>27</v>
      </c>
    </row>
    <row r="99" spans="1:4" ht="15.75" customHeight="1" x14ac:dyDescent="0.25">
      <c r="A99" s="96">
        <v>43934.521134259179</v>
      </c>
      <c r="B99" s="43">
        <v>100</v>
      </c>
      <c r="C99" s="142" t="s">
        <v>479</v>
      </c>
      <c r="D99" s="142" t="s">
        <v>27</v>
      </c>
    </row>
    <row r="100" spans="1:4" ht="15.75" customHeight="1" x14ac:dyDescent="0.25">
      <c r="A100" s="96">
        <v>43934.674571759067</v>
      </c>
      <c r="B100" s="43">
        <v>200</v>
      </c>
      <c r="C100" s="142" t="s">
        <v>1068</v>
      </c>
      <c r="D100" s="142" t="s">
        <v>27</v>
      </c>
    </row>
    <row r="101" spans="1:4" ht="15.75" customHeight="1" x14ac:dyDescent="0.25">
      <c r="A101" s="96">
        <v>43934.515381944366</v>
      </c>
      <c r="B101" s="43">
        <v>250</v>
      </c>
      <c r="C101" s="142" t="s">
        <v>481</v>
      </c>
      <c r="D101" s="142" t="s">
        <v>27</v>
      </c>
    </row>
    <row r="102" spans="1:4" ht="15.75" customHeight="1" x14ac:dyDescent="0.25">
      <c r="A102" s="96">
        <v>43934.100312499795</v>
      </c>
      <c r="B102" s="43">
        <v>287</v>
      </c>
      <c r="C102" s="142" t="s">
        <v>1106</v>
      </c>
      <c r="D102" s="142" t="s">
        <v>27</v>
      </c>
    </row>
    <row r="103" spans="1:4" ht="15.75" customHeight="1" x14ac:dyDescent="0.25">
      <c r="A103" s="96">
        <v>43934.098020833451</v>
      </c>
      <c r="B103" s="43">
        <v>300</v>
      </c>
      <c r="C103" s="142" t="s">
        <v>1107</v>
      </c>
      <c r="D103" s="142" t="s">
        <v>27</v>
      </c>
    </row>
    <row r="104" spans="1:4" ht="15.75" customHeight="1" x14ac:dyDescent="0.25">
      <c r="A104" s="96">
        <v>43934.465439814609</v>
      </c>
      <c r="B104" s="43">
        <v>300</v>
      </c>
      <c r="C104" s="142" t="s">
        <v>477</v>
      </c>
      <c r="D104" s="142" t="s">
        <v>27</v>
      </c>
    </row>
    <row r="105" spans="1:4" ht="15.75" customHeight="1" x14ac:dyDescent="0.25">
      <c r="A105" s="96">
        <v>43934.098229166586</v>
      </c>
      <c r="B105" s="43">
        <v>500</v>
      </c>
      <c r="C105" s="142" t="s">
        <v>1069</v>
      </c>
      <c r="D105" s="142" t="s">
        <v>27</v>
      </c>
    </row>
    <row r="106" spans="1:4" ht="15.75" customHeight="1" x14ac:dyDescent="0.25">
      <c r="A106" s="96">
        <v>43934.467974537052</v>
      </c>
      <c r="B106" s="43">
        <v>500</v>
      </c>
      <c r="C106" s="142" t="s">
        <v>480</v>
      </c>
      <c r="D106" s="142" t="s">
        <v>27</v>
      </c>
    </row>
    <row r="107" spans="1:4" ht="15.75" customHeight="1" x14ac:dyDescent="0.25">
      <c r="A107" s="96">
        <v>43934.474687499925</v>
      </c>
      <c r="B107" s="43">
        <v>500</v>
      </c>
      <c r="C107" s="142" t="s">
        <v>476</v>
      </c>
      <c r="D107" s="142" t="s">
        <v>27</v>
      </c>
    </row>
    <row r="108" spans="1:4" ht="15.75" customHeight="1" x14ac:dyDescent="0.25">
      <c r="A108" s="96">
        <v>43934.597291666549</v>
      </c>
      <c r="B108" s="43">
        <v>500</v>
      </c>
      <c r="C108" s="142" t="s">
        <v>522</v>
      </c>
      <c r="D108" s="142" t="s">
        <v>27</v>
      </c>
    </row>
    <row r="109" spans="1:4" ht="15.75" customHeight="1" x14ac:dyDescent="0.25">
      <c r="A109" s="96">
        <v>43934.459224537015</v>
      </c>
      <c r="B109" s="43">
        <v>1000</v>
      </c>
      <c r="C109" s="142" t="s">
        <v>478</v>
      </c>
      <c r="D109" s="142" t="s">
        <v>27</v>
      </c>
    </row>
    <row r="110" spans="1:4" ht="15.75" customHeight="1" x14ac:dyDescent="0.25">
      <c r="A110" s="96">
        <v>43934.463888888713</v>
      </c>
      <c r="B110" s="43">
        <v>1000</v>
      </c>
      <c r="C110" s="142" t="s">
        <v>475</v>
      </c>
      <c r="D110" s="142" t="s">
        <v>27</v>
      </c>
    </row>
    <row r="111" spans="1:4" ht="15.75" customHeight="1" x14ac:dyDescent="0.25">
      <c r="A111" s="96">
        <v>43934.796574073844</v>
      </c>
      <c r="B111" s="43">
        <v>1500</v>
      </c>
      <c r="C111" s="142" t="s">
        <v>1070</v>
      </c>
      <c r="D111" s="142" t="s">
        <v>27</v>
      </c>
    </row>
    <row r="112" spans="1:4" ht="15.75" customHeight="1" x14ac:dyDescent="0.25">
      <c r="A112" s="96">
        <v>43934.116898148321</v>
      </c>
      <c r="B112" s="43">
        <v>2000</v>
      </c>
      <c r="C112" s="142" t="s">
        <v>1108</v>
      </c>
      <c r="D112" s="142" t="s">
        <v>27</v>
      </c>
    </row>
    <row r="113" spans="1:4" ht="15.75" customHeight="1" x14ac:dyDescent="0.25">
      <c r="A113" s="96">
        <v>43934.225150463171</v>
      </c>
      <c r="B113" s="43">
        <v>2500</v>
      </c>
      <c r="C113" s="142" t="s">
        <v>1109</v>
      </c>
      <c r="D113" s="142" t="s">
        <v>27</v>
      </c>
    </row>
    <row r="114" spans="1:4" ht="15.75" customHeight="1" x14ac:dyDescent="0.25">
      <c r="A114" s="96">
        <v>43935.48048611125</v>
      </c>
      <c r="B114" s="43">
        <v>30</v>
      </c>
      <c r="C114" s="142" t="s">
        <v>485</v>
      </c>
      <c r="D114" s="142" t="s">
        <v>27</v>
      </c>
    </row>
    <row r="115" spans="1:4" ht="15.75" customHeight="1" x14ac:dyDescent="0.25">
      <c r="A115" s="96">
        <v>43935.475115740672</v>
      </c>
      <c r="B115" s="43">
        <v>100</v>
      </c>
      <c r="C115" s="142" t="s">
        <v>484</v>
      </c>
      <c r="D115" s="142" t="s">
        <v>27</v>
      </c>
    </row>
    <row r="116" spans="1:4" ht="15.75" customHeight="1" x14ac:dyDescent="0.25">
      <c r="A116" s="96">
        <v>43935.792893518694</v>
      </c>
      <c r="B116" s="43">
        <v>100</v>
      </c>
      <c r="C116" s="142" t="s">
        <v>516</v>
      </c>
      <c r="D116" s="142" t="s">
        <v>27</v>
      </c>
    </row>
    <row r="117" spans="1:4" ht="15.75" customHeight="1" x14ac:dyDescent="0.25">
      <c r="A117" s="96">
        <v>43935.070555555634</v>
      </c>
      <c r="B117" s="43">
        <v>250</v>
      </c>
      <c r="C117" s="142" t="s">
        <v>482</v>
      </c>
      <c r="D117" s="142" t="s">
        <v>27</v>
      </c>
    </row>
    <row r="118" spans="1:4" ht="15.75" customHeight="1" x14ac:dyDescent="0.25">
      <c r="A118" s="96">
        <v>43935.067395833321</v>
      </c>
      <c r="B118" s="43">
        <v>500</v>
      </c>
      <c r="C118" s="142" t="s">
        <v>1071</v>
      </c>
      <c r="D118" s="142" t="s">
        <v>27</v>
      </c>
    </row>
    <row r="119" spans="1:4" ht="15.75" customHeight="1" x14ac:dyDescent="0.25">
      <c r="A119" s="96">
        <v>43935.511342592537</v>
      </c>
      <c r="B119" s="43">
        <v>1000</v>
      </c>
      <c r="C119" s="142" t="s">
        <v>483</v>
      </c>
      <c r="D119" s="142" t="s">
        <v>27</v>
      </c>
    </row>
    <row r="120" spans="1:4" ht="15.75" customHeight="1" x14ac:dyDescent="0.25">
      <c r="A120" s="96">
        <v>43935.834560185205</v>
      </c>
      <c r="B120" s="43">
        <v>1000</v>
      </c>
      <c r="C120" s="142" t="s">
        <v>1072</v>
      </c>
      <c r="D120" s="142" t="s">
        <v>27</v>
      </c>
    </row>
    <row r="121" spans="1:4" ht="15.75" customHeight="1" x14ac:dyDescent="0.25">
      <c r="A121" s="96">
        <v>43936.60026620375</v>
      </c>
      <c r="B121" s="43">
        <v>50</v>
      </c>
      <c r="C121" s="142" t="s">
        <v>489</v>
      </c>
      <c r="D121" s="142" t="s">
        <v>27</v>
      </c>
    </row>
    <row r="122" spans="1:4" ht="15.75" customHeight="1" x14ac:dyDescent="0.25">
      <c r="A122" s="96">
        <v>43936.570729166735</v>
      </c>
      <c r="B122" s="43">
        <v>100</v>
      </c>
      <c r="C122" s="142" t="s">
        <v>487</v>
      </c>
      <c r="D122" s="142" t="s">
        <v>27</v>
      </c>
    </row>
    <row r="123" spans="1:4" ht="15.75" customHeight="1" x14ac:dyDescent="0.25">
      <c r="A123" s="96">
        <v>43936.836712962948</v>
      </c>
      <c r="B123" s="43">
        <v>150</v>
      </c>
      <c r="C123" s="142" t="s">
        <v>518</v>
      </c>
      <c r="D123" s="142" t="s">
        <v>27</v>
      </c>
    </row>
    <row r="124" spans="1:4" ht="15.75" customHeight="1" x14ac:dyDescent="0.25">
      <c r="A124" s="96">
        <v>43936.381736110896</v>
      </c>
      <c r="B124" s="43">
        <v>200</v>
      </c>
      <c r="C124" s="142" t="s">
        <v>425</v>
      </c>
      <c r="D124" s="142" t="s">
        <v>27</v>
      </c>
    </row>
    <row r="125" spans="1:4" ht="15.75" customHeight="1" x14ac:dyDescent="0.25">
      <c r="A125" s="96">
        <v>43936.336180555634</v>
      </c>
      <c r="B125" s="43">
        <v>300</v>
      </c>
      <c r="C125" s="142" t="s">
        <v>1058</v>
      </c>
      <c r="D125" s="142" t="s">
        <v>27</v>
      </c>
    </row>
    <row r="126" spans="1:4" ht="15.75" customHeight="1" x14ac:dyDescent="0.25">
      <c r="A126" s="96">
        <v>43936.476412036922</v>
      </c>
      <c r="B126" s="43">
        <v>500</v>
      </c>
      <c r="C126" s="142" t="s">
        <v>439</v>
      </c>
      <c r="D126" s="142" t="s">
        <v>27</v>
      </c>
    </row>
    <row r="127" spans="1:4" ht="15.75" customHeight="1" x14ac:dyDescent="0.25">
      <c r="A127" s="96">
        <v>43936.512962962966</v>
      </c>
      <c r="B127" s="43">
        <v>500</v>
      </c>
      <c r="C127" s="142" t="s">
        <v>488</v>
      </c>
      <c r="D127" s="142" t="s">
        <v>27</v>
      </c>
    </row>
    <row r="128" spans="1:4" ht="15.75" customHeight="1" x14ac:dyDescent="0.25">
      <c r="A128" s="96">
        <v>43936.558703703806</v>
      </c>
      <c r="B128" s="43">
        <v>500</v>
      </c>
      <c r="C128" s="142" t="s">
        <v>1073</v>
      </c>
      <c r="D128" s="142" t="s">
        <v>27</v>
      </c>
    </row>
    <row r="129" spans="1:4" ht="15.75" customHeight="1" x14ac:dyDescent="0.25">
      <c r="A129" s="96">
        <v>43936.610347222071</v>
      </c>
      <c r="B129" s="43">
        <v>1000</v>
      </c>
      <c r="C129" s="142" t="s">
        <v>486</v>
      </c>
      <c r="D129" s="142" t="s">
        <v>27</v>
      </c>
    </row>
    <row r="130" spans="1:4" ht="15.75" customHeight="1" x14ac:dyDescent="0.25">
      <c r="A130" s="96">
        <v>43936.739606481511</v>
      </c>
      <c r="B130" s="43">
        <v>1500</v>
      </c>
      <c r="C130" s="142" t="s">
        <v>433</v>
      </c>
      <c r="D130" s="142" t="s">
        <v>27</v>
      </c>
    </row>
    <row r="131" spans="1:4" ht="15.75" customHeight="1" x14ac:dyDescent="0.25">
      <c r="A131" s="96">
        <v>43937.298344907351</v>
      </c>
      <c r="B131" s="43">
        <v>50</v>
      </c>
      <c r="C131" s="142" t="s">
        <v>443</v>
      </c>
      <c r="D131" s="142" t="s">
        <v>27</v>
      </c>
    </row>
    <row r="132" spans="1:4" ht="15.75" customHeight="1" x14ac:dyDescent="0.25">
      <c r="A132" s="96">
        <v>43937.511655092705</v>
      </c>
      <c r="B132" s="43">
        <v>60</v>
      </c>
      <c r="C132" s="142" t="s">
        <v>1074</v>
      </c>
      <c r="D132" s="142" t="s">
        <v>27</v>
      </c>
    </row>
    <row r="133" spans="1:4" ht="15.75" customHeight="1" x14ac:dyDescent="0.25">
      <c r="A133" s="96">
        <v>43937.15090277791</v>
      </c>
      <c r="B133" s="43">
        <v>100</v>
      </c>
      <c r="C133" s="142" t="s">
        <v>1110</v>
      </c>
      <c r="D133" s="142" t="s">
        <v>27</v>
      </c>
    </row>
    <row r="134" spans="1:4" ht="15.75" customHeight="1" x14ac:dyDescent="0.25">
      <c r="A134" s="96">
        <v>43937.29674768541</v>
      </c>
      <c r="B134" s="43">
        <v>100</v>
      </c>
      <c r="C134" s="142" t="s">
        <v>490</v>
      </c>
      <c r="D134" s="142" t="s">
        <v>27</v>
      </c>
    </row>
    <row r="135" spans="1:4" ht="15.75" customHeight="1" x14ac:dyDescent="0.25">
      <c r="A135" s="96">
        <v>43937.505879629403</v>
      </c>
      <c r="B135" s="43">
        <v>100</v>
      </c>
      <c r="C135" s="142" t="s">
        <v>1075</v>
      </c>
      <c r="D135" s="142" t="s">
        <v>27</v>
      </c>
    </row>
    <row r="136" spans="1:4" ht="15.75" customHeight="1" x14ac:dyDescent="0.25">
      <c r="A136" s="96">
        <v>43937.515486110933</v>
      </c>
      <c r="B136" s="43">
        <v>100</v>
      </c>
      <c r="C136" s="142" t="s">
        <v>491</v>
      </c>
      <c r="D136" s="142" t="s">
        <v>27</v>
      </c>
    </row>
    <row r="137" spans="1:4" ht="15.75" customHeight="1" x14ac:dyDescent="0.25">
      <c r="A137" s="96">
        <v>43937.504560185131</v>
      </c>
      <c r="B137" s="43">
        <v>200</v>
      </c>
      <c r="C137" s="142" t="s">
        <v>1076</v>
      </c>
      <c r="D137" s="142" t="s">
        <v>27</v>
      </c>
    </row>
    <row r="138" spans="1:4" ht="15.75" customHeight="1" x14ac:dyDescent="0.25">
      <c r="A138" s="96">
        <v>43937.603518518619</v>
      </c>
      <c r="B138" s="43">
        <v>500</v>
      </c>
      <c r="C138" s="142" t="s">
        <v>1111</v>
      </c>
      <c r="D138" s="142" t="s">
        <v>27</v>
      </c>
    </row>
    <row r="139" spans="1:4" ht="15.75" customHeight="1" x14ac:dyDescent="0.25">
      <c r="A139" s="96">
        <v>43937.082060185261</v>
      </c>
      <c r="B139" s="43">
        <v>1500</v>
      </c>
      <c r="C139" s="142" t="s">
        <v>472</v>
      </c>
      <c r="D139" s="142" t="s">
        <v>27</v>
      </c>
    </row>
    <row r="140" spans="1:4" ht="15.75" customHeight="1" x14ac:dyDescent="0.25">
      <c r="A140" s="96">
        <v>43937.052326388657</v>
      </c>
      <c r="B140" s="43">
        <v>1862</v>
      </c>
      <c r="C140" s="142" t="s">
        <v>1112</v>
      </c>
      <c r="D140" s="142" t="s">
        <v>27</v>
      </c>
    </row>
    <row r="141" spans="1:4" ht="15.75" customHeight="1" x14ac:dyDescent="0.25">
      <c r="A141" s="96">
        <v>43937.758530092426</v>
      </c>
      <c r="B141" s="43">
        <v>2200</v>
      </c>
      <c r="C141" s="142" t="s">
        <v>449</v>
      </c>
      <c r="D141" s="142" t="s">
        <v>27</v>
      </c>
    </row>
    <row r="142" spans="1:4" ht="15.75" customHeight="1" x14ac:dyDescent="0.25">
      <c r="A142" s="96">
        <v>43937.168043981306</v>
      </c>
      <c r="B142" s="43">
        <v>2800</v>
      </c>
      <c r="C142" s="142" t="s">
        <v>1077</v>
      </c>
      <c r="D142" s="142" t="s">
        <v>27</v>
      </c>
    </row>
    <row r="143" spans="1:4" ht="15.75" customHeight="1" x14ac:dyDescent="0.25">
      <c r="A143" s="96">
        <v>43937.515150462743</v>
      </c>
      <c r="B143" s="43">
        <v>7000</v>
      </c>
      <c r="C143" s="142" t="s">
        <v>1078</v>
      </c>
      <c r="D143" s="142" t="s">
        <v>27</v>
      </c>
    </row>
    <row r="144" spans="1:4" ht="15.75" customHeight="1" x14ac:dyDescent="0.25">
      <c r="A144" s="96">
        <v>43938.47084490722</v>
      </c>
      <c r="B144" s="43">
        <v>60</v>
      </c>
      <c r="C144" s="142" t="s">
        <v>1079</v>
      </c>
      <c r="D144" s="142" t="s">
        <v>27</v>
      </c>
    </row>
    <row r="145" spans="1:4" ht="15.75" customHeight="1" x14ac:dyDescent="0.25">
      <c r="A145" s="96">
        <v>43938.46971064806</v>
      </c>
      <c r="B145" s="43">
        <v>61</v>
      </c>
      <c r="C145" s="142" t="s">
        <v>492</v>
      </c>
      <c r="D145" s="142" t="s">
        <v>27</v>
      </c>
    </row>
    <row r="146" spans="1:4" ht="25.5" customHeight="1" x14ac:dyDescent="0.25">
      <c r="A146" s="96">
        <v>43938.065578703769</v>
      </c>
      <c r="B146" s="43">
        <v>200</v>
      </c>
      <c r="C146" s="142" t="s">
        <v>1051</v>
      </c>
      <c r="D146" s="142" t="s">
        <v>27</v>
      </c>
    </row>
    <row r="147" spans="1:4" ht="15.75" customHeight="1" x14ac:dyDescent="0.25">
      <c r="A147" s="96">
        <v>43940.918425926007</v>
      </c>
      <c r="B147" s="43">
        <v>50</v>
      </c>
      <c r="C147" s="142" t="s">
        <v>508</v>
      </c>
      <c r="D147" s="142" t="s">
        <v>27</v>
      </c>
    </row>
    <row r="148" spans="1:4" ht="15.75" customHeight="1" x14ac:dyDescent="0.25">
      <c r="A148" s="96">
        <v>43940.413159721997</v>
      </c>
      <c r="B148" s="43">
        <v>60</v>
      </c>
      <c r="C148" s="142" t="s">
        <v>497</v>
      </c>
      <c r="D148" s="142" t="s">
        <v>27</v>
      </c>
    </row>
    <row r="149" spans="1:4" ht="15.75" customHeight="1" x14ac:dyDescent="0.25">
      <c r="A149" s="96">
        <v>43940.414363426156</v>
      </c>
      <c r="B149" s="43">
        <v>60</v>
      </c>
      <c r="C149" s="142" t="s">
        <v>499</v>
      </c>
      <c r="D149" s="142" t="s">
        <v>27</v>
      </c>
    </row>
    <row r="150" spans="1:4" ht="15.75" customHeight="1" x14ac:dyDescent="0.25">
      <c r="A150" s="96">
        <v>43940.414722222369</v>
      </c>
      <c r="B150" s="43">
        <v>60</v>
      </c>
      <c r="C150" s="142" t="s">
        <v>496</v>
      </c>
      <c r="D150" s="142" t="s">
        <v>27</v>
      </c>
    </row>
    <row r="151" spans="1:4" ht="15.75" customHeight="1" x14ac:dyDescent="0.25">
      <c r="A151" s="96">
        <v>43940.414953703526</v>
      </c>
      <c r="B151" s="43">
        <v>60</v>
      </c>
      <c r="C151" s="142" t="s">
        <v>495</v>
      </c>
      <c r="D151" s="142" t="s">
        <v>27</v>
      </c>
    </row>
    <row r="152" spans="1:4" ht="15.75" customHeight="1" x14ac:dyDescent="0.25">
      <c r="A152" s="96">
        <v>43940.419317129534</v>
      </c>
      <c r="B152" s="43">
        <v>60</v>
      </c>
      <c r="C152" s="142" t="s">
        <v>498</v>
      </c>
      <c r="D152" s="142" t="s">
        <v>27</v>
      </c>
    </row>
    <row r="153" spans="1:4" ht="15.75" customHeight="1" x14ac:dyDescent="0.25">
      <c r="A153" s="96">
        <v>43940.407905092463</v>
      </c>
      <c r="B153" s="43">
        <v>100</v>
      </c>
      <c r="C153" s="142" t="s">
        <v>420</v>
      </c>
      <c r="D153" s="142" t="s">
        <v>27</v>
      </c>
    </row>
    <row r="154" spans="1:4" ht="15.75" customHeight="1" x14ac:dyDescent="0.25">
      <c r="A154" s="96">
        <v>43940.415277777705</v>
      </c>
      <c r="B154" s="43">
        <v>100</v>
      </c>
      <c r="C154" s="142" t="s">
        <v>1080</v>
      </c>
      <c r="D154" s="142" t="s">
        <v>27</v>
      </c>
    </row>
    <row r="155" spans="1:4" ht="15.75" customHeight="1" x14ac:dyDescent="0.25">
      <c r="A155" s="96">
        <v>43940.613553240895</v>
      </c>
      <c r="B155" s="43">
        <v>100</v>
      </c>
      <c r="C155" s="142" t="s">
        <v>501</v>
      </c>
      <c r="D155" s="142" t="s">
        <v>27</v>
      </c>
    </row>
    <row r="156" spans="1:4" ht="15.75" customHeight="1" x14ac:dyDescent="0.25">
      <c r="A156" s="96">
        <v>43940.40625</v>
      </c>
      <c r="B156" s="43">
        <v>300</v>
      </c>
      <c r="C156" s="142" t="s">
        <v>1039</v>
      </c>
      <c r="D156" s="142" t="s">
        <v>27</v>
      </c>
    </row>
    <row r="157" spans="1:4" ht="15.75" customHeight="1" x14ac:dyDescent="0.25">
      <c r="A157" s="96">
        <v>43940.404826388694</v>
      </c>
      <c r="B157" s="43">
        <v>500</v>
      </c>
      <c r="C157" s="142" t="s">
        <v>1081</v>
      </c>
      <c r="D157" s="142" t="s">
        <v>27</v>
      </c>
    </row>
    <row r="158" spans="1:4" ht="15.75" customHeight="1" x14ac:dyDescent="0.25">
      <c r="A158" s="96">
        <v>43940.608553240541</v>
      </c>
      <c r="B158" s="43">
        <v>500</v>
      </c>
      <c r="C158" s="142" t="s">
        <v>500</v>
      </c>
      <c r="D158" s="142" t="s">
        <v>27</v>
      </c>
    </row>
    <row r="159" spans="1:4" ht="15.75" customHeight="1" x14ac:dyDescent="0.25">
      <c r="A159" s="96">
        <v>43940.406643518712</v>
      </c>
      <c r="B159" s="43">
        <v>1000</v>
      </c>
      <c r="C159" s="142" t="s">
        <v>494</v>
      </c>
      <c r="D159" s="142" t="s">
        <v>27</v>
      </c>
    </row>
    <row r="160" spans="1:4" ht="15.75" customHeight="1" x14ac:dyDescent="0.25">
      <c r="A160" s="96">
        <v>43940.415046296082</v>
      </c>
      <c r="B160" s="43">
        <v>1000</v>
      </c>
      <c r="C160" s="142" t="s">
        <v>1082</v>
      </c>
      <c r="D160" s="142" t="s">
        <v>27</v>
      </c>
    </row>
    <row r="161" spans="1:4" ht="15.75" customHeight="1" x14ac:dyDescent="0.25">
      <c r="A161" s="96">
        <v>43940.614108796231</v>
      </c>
      <c r="B161" s="43">
        <v>1000</v>
      </c>
      <c r="C161" s="142" t="s">
        <v>474</v>
      </c>
      <c r="D161" s="142" t="s">
        <v>27</v>
      </c>
    </row>
    <row r="162" spans="1:4" ht="15.75" customHeight="1" x14ac:dyDescent="0.25">
      <c r="A162" s="96">
        <v>43940.918807870243</v>
      </c>
      <c r="B162" s="43">
        <v>1000</v>
      </c>
      <c r="C162" s="142" t="s">
        <v>527</v>
      </c>
      <c r="D162" s="142" t="s">
        <v>27</v>
      </c>
    </row>
    <row r="163" spans="1:4" ht="15.75" customHeight="1" x14ac:dyDescent="0.25">
      <c r="A163" s="96">
        <v>43941.517685185187</v>
      </c>
      <c r="B163" s="43">
        <v>10</v>
      </c>
      <c r="C163" s="142" t="s">
        <v>432</v>
      </c>
      <c r="D163" s="142" t="s">
        <v>27</v>
      </c>
    </row>
    <row r="164" spans="1:4" ht="15.75" customHeight="1" x14ac:dyDescent="0.25">
      <c r="A164" s="96">
        <v>43941.096296296455</v>
      </c>
      <c r="B164" s="43">
        <v>18.38</v>
      </c>
      <c r="C164" s="142" t="s">
        <v>1113</v>
      </c>
      <c r="D164" s="142" t="s">
        <v>27</v>
      </c>
    </row>
    <row r="165" spans="1:4" ht="15.75" customHeight="1" x14ac:dyDescent="0.25">
      <c r="A165" s="96">
        <v>43941.563819444273</v>
      </c>
      <c r="B165" s="43">
        <v>25</v>
      </c>
      <c r="C165" s="142" t="s">
        <v>504</v>
      </c>
      <c r="D165" s="142" t="s">
        <v>27</v>
      </c>
    </row>
    <row r="166" spans="1:4" ht="15.75" customHeight="1" x14ac:dyDescent="0.25">
      <c r="A166" s="96">
        <v>43941.217476851773</v>
      </c>
      <c r="B166" s="43">
        <v>50</v>
      </c>
      <c r="C166" s="142" t="s">
        <v>502</v>
      </c>
      <c r="D166" s="142" t="s">
        <v>27</v>
      </c>
    </row>
    <row r="167" spans="1:4" ht="15.75" customHeight="1" x14ac:dyDescent="0.25">
      <c r="A167" s="96">
        <v>43941.480023148004</v>
      </c>
      <c r="B167" s="43">
        <v>100</v>
      </c>
      <c r="C167" s="142" t="s">
        <v>505</v>
      </c>
      <c r="D167" s="142" t="s">
        <v>27</v>
      </c>
    </row>
    <row r="168" spans="1:4" ht="15.75" customHeight="1" x14ac:dyDescent="0.25">
      <c r="A168" s="96">
        <v>43941.565370370168</v>
      </c>
      <c r="B168" s="43">
        <v>130</v>
      </c>
      <c r="C168" s="142" t="s">
        <v>506</v>
      </c>
      <c r="D168" s="142" t="s">
        <v>27</v>
      </c>
    </row>
    <row r="169" spans="1:4" ht="15.75" customHeight="1" x14ac:dyDescent="0.25">
      <c r="A169" s="96">
        <v>43941.711145833135</v>
      </c>
      <c r="B169" s="43">
        <v>300</v>
      </c>
      <c r="C169" s="142" t="s">
        <v>503</v>
      </c>
      <c r="D169" s="142" t="s">
        <v>27</v>
      </c>
    </row>
    <row r="170" spans="1:4" ht="15.75" customHeight="1" x14ac:dyDescent="0.25">
      <c r="A170" s="96">
        <v>43941.568078703713</v>
      </c>
      <c r="B170" s="43">
        <v>500</v>
      </c>
      <c r="C170" s="142" t="s">
        <v>1083</v>
      </c>
      <c r="D170" s="142" t="s">
        <v>27</v>
      </c>
    </row>
    <row r="171" spans="1:4" ht="15.75" customHeight="1" x14ac:dyDescent="0.25">
      <c r="A171" s="96">
        <v>43941.716319444589</v>
      </c>
      <c r="B171" s="43">
        <v>1000</v>
      </c>
      <c r="C171" s="142" t="s">
        <v>1084</v>
      </c>
      <c r="D171" s="142" t="s">
        <v>27</v>
      </c>
    </row>
    <row r="172" spans="1:4" ht="15.75" customHeight="1" x14ac:dyDescent="0.25">
      <c r="A172" s="96">
        <v>43942.669803240802</v>
      </c>
      <c r="B172" s="43">
        <v>20</v>
      </c>
      <c r="C172" s="142" t="s">
        <v>516</v>
      </c>
      <c r="D172" s="142" t="s">
        <v>27</v>
      </c>
    </row>
    <row r="173" spans="1:4" ht="15.75" customHeight="1" x14ac:dyDescent="0.25">
      <c r="A173" s="96">
        <v>43942.66050925944</v>
      </c>
      <c r="B173" s="43">
        <v>75</v>
      </c>
      <c r="C173" s="142" t="s">
        <v>470</v>
      </c>
      <c r="D173" s="142" t="s">
        <v>27</v>
      </c>
    </row>
    <row r="174" spans="1:4" ht="15.75" customHeight="1" x14ac:dyDescent="0.25">
      <c r="A174" s="96">
        <v>43942.094849537127</v>
      </c>
      <c r="B174" s="43">
        <v>100</v>
      </c>
      <c r="C174" s="142" t="s">
        <v>458</v>
      </c>
      <c r="D174" s="142" t="s">
        <v>27</v>
      </c>
    </row>
    <row r="175" spans="1:4" ht="15.75" customHeight="1" x14ac:dyDescent="0.25">
      <c r="A175" s="96">
        <v>43942.514513888862</v>
      </c>
      <c r="B175" s="43">
        <v>200</v>
      </c>
      <c r="C175" s="142" t="s">
        <v>509</v>
      </c>
      <c r="D175" s="142" t="s">
        <v>27</v>
      </c>
    </row>
    <row r="176" spans="1:4" ht="15.75" customHeight="1" x14ac:dyDescent="0.25">
      <c r="A176" s="96">
        <v>43942.476527777966</v>
      </c>
      <c r="B176" s="43">
        <v>500</v>
      </c>
      <c r="C176" s="142" t="s">
        <v>507</v>
      </c>
      <c r="D176" s="142" t="s">
        <v>27</v>
      </c>
    </row>
    <row r="177" spans="1:4" ht="15.75" customHeight="1" x14ac:dyDescent="0.25">
      <c r="A177" s="96">
        <v>43942.835324074142</v>
      </c>
      <c r="B177" s="43">
        <v>2000</v>
      </c>
      <c r="C177" s="142" t="s">
        <v>1059</v>
      </c>
      <c r="D177" s="142" t="s">
        <v>27</v>
      </c>
    </row>
    <row r="178" spans="1:4" ht="15.75" customHeight="1" x14ac:dyDescent="0.25">
      <c r="A178" s="96">
        <v>43943.663055555429</v>
      </c>
      <c r="B178" s="43">
        <v>100</v>
      </c>
      <c r="C178" s="142" t="s">
        <v>1114</v>
      </c>
      <c r="D178" s="142" t="s">
        <v>27</v>
      </c>
    </row>
    <row r="179" spans="1:4" ht="15.75" customHeight="1" x14ac:dyDescent="0.25">
      <c r="A179" s="96">
        <v>43943.892905092798</v>
      </c>
      <c r="B179" s="43">
        <v>100</v>
      </c>
      <c r="C179" s="142" t="s">
        <v>1085</v>
      </c>
      <c r="D179" s="142" t="s">
        <v>27</v>
      </c>
    </row>
    <row r="180" spans="1:4" ht="15.75" customHeight="1" x14ac:dyDescent="0.25">
      <c r="A180" s="96">
        <v>43943.466817129403</v>
      </c>
      <c r="B180" s="43">
        <v>200</v>
      </c>
      <c r="C180" s="142" t="s">
        <v>511</v>
      </c>
      <c r="D180" s="142" t="s">
        <v>27</v>
      </c>
    </row>
    <row r="181" spans="1:4" ht="15.75" customHeight="1" x14ac:dyDescent="0.25">
      <c r="A181" s="96">
        <v>43943.437731481623</v>
      </c>
      <c r="B181" s="43">
        <v>500</v>
      </c>
      <c r="C181" s="142" t="s">
        <v>439</v>
      </c>
      <c r="D181" s="142" t="s">
        <v>27</v>
      </c>
    </row>
    <row r="182" spans="1:4" ht="15.75" customHeight="1" x14ac:dyDescent="0.25">
      <c r="A182" s="96">
        <v>43943.472037036903</v>
      </c>
      <c r="B182" s="43">
        <v>1000</v>
      </c>
      <c r="C182" s="142" t="s">
        <v>510</v>
      </c>
      <c r="D182" s="142" t="s">
        <v>27</v>
      </c>
    </row>
    <row r="183" spans="1:4" ht="15.75" customHeight="1" x14ac:dyDescent="0.25">
      <c r="A183" s="96">
        <v>43944.293969907332</v>
      </c>
      <c r="B183" s="43">
        <v>50</v>
      </c>
      <c r="C183" s="142" t="s">
        <v>443</v>
      </c>
      <c r="D183" s="142" t="s">
        <v>27</v>
      </c>
    </row>
    <row r="184" spans="1:4" ht="15.75" customHeight="1" x14ac:dyDescent="0.25">
      <c r="A184" s="96">
        <v>43944.291388888843</v>
      </c>
      <c r="B184" s="43">
        <v>75</v>
      </c>
      <c r="C184" s="142" t="s">
        <v>512</v>
      </c>
      <c r="D184" s="142" t="s">
        <v>27</v>
      </c>
    </row>
    <row r="185" spans="1:4" ht="15.75" customHeight="1" x14ac:dyDescent="0.25">
      <c r="A185" s="96">
        <v>43944.11017361097</v>
      </c>
      <c r="B185" s="43">
        <v>100</v>
      </c>
      <c r="C185" s="142" t="s">
        <v>1115</v>
      </c>
      <c r="D185" s="142" t="s">
        <v>27</v>
      </c>
    </row>
    <row r="186" spans="1:4" ht="15.75" customHeight="1" x14ac:dyDescent="0.25">
      <c r="A186" s="96">
        <v>43944.507928240579</v>
      </c>
      <c r="B186" s="43">
        <v>100</v>
      </c>
      <c r="C186" s="142" t="s">
        <v>1086</v>
      </c>
      <c r="D186" s="142" t="s">
        <v>27</v>
      </c>
    </row>
    <row r="187" spans="1:4" ht="15.75" customHeight="1" x14ac:dyDescent="0.25">
      <c r="A187" s="96">
        <v>43944.800972222351</v>
      </c>
      <c r="B187" s="43">
        <v>100</v>
      </c>
      <c r="C187" s="142" t="s">
        <v>1117</v>
      </c>
      <c r="D187" s="142" t="s">
        <v>27</v>
      </c>
    </row>
    <row r="188" spans="1:4" ht="15.75" customHeight="1" x14ac:dyDescent="0.25">
      <c r="A188" s="96">
        <v>43944.072418981697</v>
      </c>
      <c r="B188" s="43">
        <v>300</v>
      </c>
      <c r="C188" s="142" t="s">
        <v>1087</v>
      </c>
      <c r="D188" s="142" t="s">
        <v>27</v>
      </c>
    </row>
    <row r="189" spans="1:4" ht="15.75" customHeight="1" x14ac:dyDescent="0.25">
      <c r="A189" s="96">
        <v>43944.110625000205</v>
      </c>
      <c r="B189" s="43">
        <v>300</v>
      </c>
      <c r="C189" s="142" t="s">
        <v>1107</v>
      </c>
      <c r="D189" s="142" t="s">
        <v>27</v>
      </c>
    </row>
    <row r="190" spans="1:4" ht="15.75" customHeight="1" x14ac:dyDescent="0.25">
      <c r="A190" s="96">
        <v>43944.477962962817</v>
      </c>
      <c r="B190" s="43">
        <v>300</v>
      </c>
      <c r="C190" s="142" t="s">
        <v>513</v>
      </c>
      <c r="D190" s="142" t="s">
        <v>27</v>
      </c>
    </row>
    <row r="191" spans="1:4" ht="15.75" customHeight="1" x14ac:dyDescent="0.25">
      <c r="A191" s="96">
        <v>43944.918344907463</v>
      </c>
      <c r="B191" s="43">
        <v>350</v>
      </c>
      <c r="C191" s="142" t="s">
        <v>1088</v>
      </c>
      <c r="D191" s="142" t="s">
        <v>27</v>
      </c>
    </row>
    <row r="192" spans="1:4" ht="15.75" customHeight="1" x14ac:dyDescent="0.25">
      <c r="A192" s="96">
        <v>43945.486736111343</v>
      </c>
      <c r="B192" s="43">
        <v>100</v>
      </c>
      <c r="C192" s="142" t="s">
        <v>436</v>
      </c>
      <c r="D192" s="142" t="s">
        <v>27</v>
      </c>
    </row>
    <row r="193" spans="1:4" ht="15.75" customHeight="1" x14ac:dyDescent="0.25">
      <c r="A193" s="96">
        <v>43945.504791666754</v>
      </c>
      <c r="B193" s="43">
        <v>200</v>
      </c>
      <c r="C193" s="142" t="s">
        <v>515</v>
      </c>
      <c r="D193" s="142" t="s">
        <v>27</v>
      </c>
    </row>
    <row r="194" spans="1:4" ht="15.75" customHeight="1" x14ac:dyDescent="0.25">
      <c r="A194" s="96">
        <v>43945.686655092519</v>
      </c>
      <c r="B194" s="43">
        <v>250</v>
      </c>
      <c r="C194" s="142" t="s">
        <v>462</v>
      </c>
      <c r="D194" s="142" t="s">
        <v>27</v>
      </c>
    </row>
    <row r="195" spans="1:4" ht="15.75" customHeight="1" x14ac:dyDescent="0.25">
      <c r="A195" s="96">
        <v>43945.385381944478</v>
      </c>
      <c r="B195" s="43">
        <v>1000</v>
      </c>
      <c r="C195" s="142" t="s">
        <v>1089</v>
      </c>
      <c r="D195" s="142" t="s">
        <v>27</v>
      </c>
    </row>
    <row r="196" spans="1:4" ht="15.75" customHeight="1" x14ac:dyDescent="0.25">
      <c r="A196" s="96">
        <v>43945.913645833265</v>
      </c>
      <c r="B196" s="43">
        <v>1000</v>
      </c>
      <c r="C196" s="142" t="s">
        <v>514</v>
      </c>
      <c r="D196" s="142" t="s">
        <v>27</v>
      </c>
    </row>
    <row r="197" spans="1:4" ht="15.75" customHeight="1" x14ac:dyDescent="0.25">
      <c r="A197" s="96">
        <v>43947.451898148283</v>
      </c>
      <c r="B197" s="43">
        <v>60</v>
      </c>
      <c r="C197" s="142" t="s">
        <v>523</v>
      </c>
      <c r="D197" s="142" t="s">
        <v>27</v>
      </c>
    </row>
    <row r="198" spans="1:4" ht="15.75" customHeight="1" x14ac:dyDescent="0.25">
      <c r="A198" s="96">
        <v>43947.460555555765</v>
      </c>
      <c r="B198" s="43">
        <v>65</v>
      </c>
      <c r="C198" s="142" t="s">
        <v>1090</v>
      </c>
      <c r="D198" s="142" t="s">
        <v>27</v>
      </c>
    </row>
    <row r="199" spans="1:4" ht="15.75" customHeight="1" x14ac:dyDescent="0.25">
      <c r="A199" s="96">
        <v>43947.458611111157</v>
      </c>
      <c r="B199" s="43">
        <v>100</v>
      </c>
      <c r="C199" s="142" t="s">
        <v>1091</v>
      </c>
      <c r="D199" s="142" t="s">
        <v>27</v>
      </c>
    </row>
    <row r="200" spans="1:4" ht="15.75" customHeight="1" x14ac:dyDescent="0.25">
      <c r="A200" s="96">
        <v>43947.475011574104</v>
      </c>
      <c r="B200" s="43">
        <v>100</v>
      </c>
      <c r="C200" s="142" t="s">
        <v>520</v>
      </c>
      <c r="D200" s="142" t="s">
        <v>27</v>
      </c>
    </row>
    <row r="201" spans="1:4" ht="15.75" customHeight="1" x14ac:dyDescent="0.25">
      <c r="A201" s="96">
        <v>43947.479756944347</v>
      </c>
      <c r="B201" s="43">
        <v>100</v>
      </c>
      <c r="C201" s="142" t="s">
        <v>420</v>
      </c>
      <c r="D201" s="142" t="s">
        <v>27</v>
      </c>
    </row>
    <row r="202" spans="1:4" ht="15.75" customHeight="1" x14ac:dyDescent="0.25">
      <c r="A202" s="96">
        <v>43947.903194444254</v>
      </c>
      <c r="B202" s="43">
        <v>110</v>
      </c>
      <c r="C202" s="142" t="s">
        <v>493</v>
      </c>
      <c r="D202" s="142" t="s">
        <v>27</v>
      </c>
    </row>
    <row r="203" spans="1:4" ht="15.75" customHeight="1" x14ac:dyDescent="0.25">
      <c r="A203" s="96">
        <v>43947.463599537034</v>
      </c>
      <c r="B203" s="43">
        <v>200</v>
      </c>
      <c r="C203" s="142" t="s">
        <v>519</v>
      </c>
      <c r="D203" s="142" t="s">
        <v>27</v>
      </c>
    </row>
    <row r="204" spans="1:4" ht="15.75" customHeight="1" x14ac:dyDescent="0.25">
      <c r="A204" s="96">
        <v>43947.582928240765</v>
      </c>
      <c r="B204" s="43">
        <v>200</v>
      </c>
      <c r="C204" s="142" t="s">
        <v>1092</v>
      </c>
      <c r="D204" s="142" t="s">
        <v>27</v>
      </c>
    </row>
    <row r="205" spans="1:4" ht="15.75" customHeight="1" x14ac:dyDescent="0.25">
      <c r="A205" s="96">
        <v>43947.899976851884</v>
      </c>
      <c r="B205" s="43">
        <v>200</v>
      </c>
      <c r="C205" s="142" t="s">
        <v>493</v>
      </c>
      <c r="D205" s="142" t="s">
        <v>27</v>
      </c>
    </row>
    <row r="206" spans="1:4" ht="15.75" customHeight="1" x14ac:dyDescent="0.25">
      <c r="A206" s="96">
        <v>43947.901759259403</v>
      </c>
      <c r="B206" s="43">
        <v>200</v>
      </c>
      <c r="C206" s="142" t="s">
        <v>1093</v>
      </c>
      <c r="D206" s="142" t="s">
        <v>27</v>
      </c>
    </row>
    <row r="207" spans="1:4" ht="15.75" customHeight="1" x14ac:dyDescent="0.25">
      <c r="A207" s="96">
        <v>43947.903842592612</v>
      </c>
      <c r="B207" s="43">
        <v>300</v>
      </c>
      <c r="C207" s="142" t="s">
        <v>1094</v>
      </c>
      <c r="D207" s="142" t="s">
        <v>27</v>
      </c>
    </row>
    <row r="208" spans="1:4" ht="15.75" customHeight="1" x14ac:dyDescent="0.25">
      <c r="A208" s="96">
        <v>43947.899664351717</v>
      </c>
      <c r="B208" s="43">
        <v>1000</v>
      </c>
      <c r="C208" s="142" t="s">
        <v>1095</v>
      </c>
      <c r="D208" s="142" t="s">
        <v>27</v>
      </c>
    </row>
    <row r="209" spans="1:4" ht="15.75" customHeight="1" x14ac:dyDescent="0.25">
      <c r="A209" s="96">
        <v>43948.523692129645</v>
      </c>
      <c r="B209" s="43">
        <v>10</v>
      </c>
      <c r="C209" s="142" t="s">
        <v>432</v>
      </c>
      <c r="D209" s="142" t="s">
        <v>27</v>
      </c>
    </row>
    <row r="210" spans="1:4" ht="15.75" customHeight="1" x14ac:dyDescent="0.25">
      <c r="A210" s="96">
        <v>43948.11802083347</v>
      </c>
      <c r="B210" s="43">
        <v>100</v>
      </c>
      <c r="C210" s="142" t="s">
        <v>521</v>
      </c>
      <c r="D210" s="142" t="s">
        <v>27</v>
      </c>
    </row>
    <row r="211" spans="1:4" ht="15.75" customHeight="1" x14ac:dyDescent="0.25">
      <c r="A211" s="96">
        <v>43948.208055555355</v>
      </c>
      <c r="B211" s="43">
        <v>100</v>
      </c>
      <c r="C211" s="142" t="s">
        <v>525</v>
      </c>
      <c r="D211" s="142" t="s">
        <v>27</v>
      </c>
    </row>
    <row r="212" spans="1:4" ht="15.75" customHeight="1" x14ac:dyDescent="0.25">
      <c r="A212" s="96">
        <v>43948.424189814832</v>
      </c>
      <c r="B212" s="43">
        <v>100</v>
      </c>
      <c r="C212" s="142" t="s">
        <v>526</v>
      </c>
      <c r="D212" s="142" t="s">
        <v>27</v>
      </c>
    </row>
    <row r="213" spans="1:4" ht="15.75" customHeight="1" x14ac:dyDescent="0.25">
      <c r="A213" s="96">
        <v>43948.074386573862</v>
      </c>
      <c r="B213" s="43">
        <v>150</v>
      </c>
      <c r="C213" s="142" t="s">
        <v>1101</v>
      </c>
      <c r="D213" s="142" t="s">
        <v>27</v>
      </c>
    </row>
    <row r="214" spans="1:4" ht="15.75" customHeight="1" x14ac:dyDescent="0.25">
      <c r="A214" s="96">
        <v>43948.074965277687</v>
      </c>
      <c r="B214" s="43">
        <v>150</v>
      </c>
      <c r="C214" s="142" t="s">
        <v>524</v>
      </c>
      <c r="D214" s="142" t="s">
        <v>27</v>
      </c>
    </row>
    <row r="215" spans="1:4" ht="15.75" customHeight="1" x14ac:dyDescent="0.25">
      <c r="A215" s="96">
        <v>43948.836354166735</v>
      </c>
      <c r="B215" s="43">
        <v>600</v>
      </c>
      <c r="C215" s="142" t="s">
        <v>1096</v>
      </c>
      <c r="D215" s="142" t="s">
        <v>27</v>
      </c>
    </row>
    <row r="216" spans="1:4" ht="15.75" customHeight="1" x14ac:dyDescent="0.25">
      <c r="A216" s="96">
        <v>43948.153171296231</v>
      </c>
      <c r="B216" s="43">
        <v>2000</v>
      </c>
      <c r="C216" s="142" t="s">
        <v>472</v>
      </c>
      <c r="D216" s="142" t="s">
        <v>27</v>
      </c>
    </row>
    <row r="217" spans="1:4" ht="15.75" customHeight="1" x14ac:dyDescent="0.25">
      <c r="A217" s="96">
        <v>43948.550231481437</v>
      </c>
      <c r="B217" s="43">
        <v>3000</v>
      </c>
      <c r="C217" s="142" t="s">
        <v>435</v>
      </c>
      <c r="D217" s="142" t="s">
        <v>27</v>
      </c>
    </row>
    <row r="218" spans="1:4" ht="15.75" customHeight="1" x14ac:dyDescent="0.25">
      <c r="A218" s="96">
        <v>43948.89910879638</v>
      </c>
      <c r="B218" s="43">
        <v>5000</v>
      </c>
      <c r="C218" s="142" t="s">
        <v>1097</v>
      </c>
      <c r="D218" s="142" t="s">
        <v>27</v>
      </c>
    </row>
    <row r="219" spans="1:4" ht="15.75" customHeight="1" x14ac:dyDescent="0.25">
      <c r="A219" s="96">
        <v>43949.434895833489</v>
      </c>
      <c r="B219" s="43">
        <v>30</v>
      </c>
      <c r="C219" s="142" t="s">
        <v>529</v>
      </c>
      <c r="D219" s="142" t="s">
        <v>27</v>
      </c>
    </row>
    <row r="220" spans="1:4" ht="15.75" customHeight="1" x14ac:dyDescent="0.25">
      <c r="A220" s="96">
        <v>43949.42906250013</v>
      </c>
      <c r="B220" s="43">
        <v>100</v>
      </c>
      <c r="C220" s="142" t="s">
        <v>528</v>
      </c>
      <c r="D220" s="142" t="s">
        <v>27</v>
      </c>
    </row>
    <row r="221" spans="1:4" ht="15.75" customHeight="1" x14ac:dyDescent="0.25">
      <c r="A221" s="96">
        <v>43949.557256944478</v>
      </c>
      <c r="B221" s="43">
        <v>100</v>
      </c>
      <c r="C221" s="142" t="s">
        <v>1098</v>
      </c>
      <c r="D221" s="142" t="s">
        <v>27</v>
      </c>
    </row>
    <row r="222" spans="1:4" ht="15.75" customHeight="1" x14ac:dyDescent="0.25">
      <c r="A222" s="96">
        <v>43949.467974537052</v>
      </c>
      <c r="B222" s="43">
        <v>500</v>
      </c>
      <c r="C222" s="142" t="s">
        <v>530</v>
      </c>
      <c r="D222" s="142" t="s">
        <v>27</v>
      </c>
    </row>
    <row r="223" spans="1:4" ht="15.75" customHeight="1" x14ac:dyDescent="0.25">
      <c r="A223" s="96">
        <v>43949.907569444273</v>
      </c>
      <c r="B223" s="43">
        <v>500</v>
      </c>
      <c r="C223" s="142" t="s">
        <v>534</v>
      </c>
      <c r="D223" s="142" t="s">
        <v>27</v>
      </c>
    </row>
    <row r="224" spans="1:4" ht="15.75" customHeight="1" x14ac:dyDescent="0.25">
      <c r="A224" s="96">
        <v>43950.630752314813</v>
      </c>
      <c r="B224" s="43">
        <v>100</v>
      </c>
      <c r="C224" s="142" t="s">
        <v>1099</v>
      </c>
      <c r="D224" s="142" t="s">
        <v>27</v>
      </c>
    </row>
    <row r="225" spans="1:4" ht="15.75" customHeight="1" x14ac:dyDescent="0.25">
      <c r="A225" s="96">
        <v>43950.431643518619</v>
      </c>
      <c r="B225" s="43">
        <v>500</v>
      </c>
      <c r="C225" s="142" t="s">
        <v>439</v>
      </c>
      <c r="D225" s="142" t="s">
        <v>27</v>
      </c>
    </row>
    <row r="226" spans="1:4" ht="15.75" customHeight="1" x14ac:dyDescent="0.25">
      <c r="A226" s="96">
        <v>43950.476192129776</v>
      </c>
      <c r="B226" s="43">
        <v>500</v>
      </c>
      <c r="C226" s="142" t="s">
        <v>437</v>
      </c>
      <c r="D226" s="142" t="s">
        <v>27</v>
      </c>
    </row>
    <row r="227" spans="1:4" ht="15.75" customHeight="1" x14ac:dyDescent="0.25">
      <c r="A227" s="96">
        <v>43951.292337962892</v>
      </c>
      <c r="B227" s="43">
        <v>50</v>
      </c>
      <c r="C227" s="142" t="s">
        <v>443</v>
      </c>
      <c r="D227" s="142" t="s">
        <v>27</v>
      </c>
    </row>
    <row r="228" spans="1:4" ht="15.75" customHeight="1" x14ac:dyDescent="0.25">
      <c r="A228" s="96">
        <v>43951.483865740709</v>
      </c>
      <c r="B228" s="43">
        <v>50</v>
      </c>
      <c r="C228" s="142" t="s">
        <v>531</v>
      </c>
      <c r="D228" s="142" t="s">
        <v>27</v>
      </c>
    </row>
    <row r="229" spans="1:4" ht="15.75" customHeight="1" x14ac:dyDescent="0.25">
      <c r="A229" s="96">
        <v>43951.516724537127</v>
      </c>
      <c r="B229" s="43">
        <v>50</v>
      </c>
      <c r="C229" s="142" t="s">
        <v>419</v>
      </c>
      <c r="D229" s="142" t="s">
        <v>27</v>
      </c>
    </row>
    <row r="230" spans="1:4" ht="15.75" customHeight="1" x14ac:dyDescent="0.25">
      <c r="A230" s="96">
        <v>43951.471134259365</v>
      </c>
      <c r="B230" s="43">
        <v>100</v>
      </c>
      <c r="C230" s="142" t="s">
        <v>533</v>
      </c>
      <c r="D230" s="142" t="s">
        <v>27</v>
      </c>
    </row>
    <row r="231" spans="1:4" ht="15.75" customHeight="1" x14ac:dyDescent="0.25">
      <c r="A231" s="96">
        <v>43951.473495370243</v>
      </c>
      <c r="B231" s="43">
        <v>100</v>
      </c>
      <c r="C231" s="142" t="s">
        <v>1100</v>
      </c>
      <c r="D231" s="142" t="s">
        <v>27</v>
      </c>
    </row>
    <row r="232" spans="1:4" s="49" customFormat="1" ht="15.75" customHeight="1" x14ac:dyDescent="0.25">
      <c r="A232" s="96">
        <v>43951.835150463041</v>
      </c>
      <c r="B232" s="43">
        <v>100</v>
      </c>
      <c r="C232" s="142" t="s">
        <v>1085</v>
      </c>
      <c r="D232" s="142" t="s">
        <v>27</v>
      </c>
    </row>
    <row r="233" spans="1:4" s="49" customFormat="1" ht="15.75" customHeight="1" x14ac:dyDescent="0.25">
      <c r="A233" s="96">
        <v>43951.520138889086</v>
      </c>
      <c r="B233" s="43">
        <v>150</v>
      </c>
      <c r="C233" s="142" t="s">
        <v>421</v>
      </c>
      <c r="D233" s="142" t="s">
        <v>27</v>
      </c>
    </row>
    <row r="234" spans="1:4" s="49" customFormat="1" ht="15.75" customHeight="1" x14ac:dyDescent="0.25">
      <c r="A234" s="96">
        <v>43951.52702546306</v>
      </c>
      <c r="B234" s="43">
        <v>300</v>
      </c>
      <c r="C234" s="142" t="s">
        <v>423</v>
      </c>
      <c r="D234" s="142" t="s">
        <v>27</v>
      </c>
    </row>
    <row r="235" spans="1:4" s="49" customFormat="1" ht="15.75" customHeight="1" x14ac:dyDescent="0.25">
      <c r="A235" s="96">
        <v>43951.519571759272</v>
      </c>
      <c r="B235" s="43">
        <v>350</v>
      </c>
      <c r="C235" s="142" t="s">
        <v>1039</v>
      </c>
      <c r="D235" s="142" t="s">
        <v>27</v>
      </c>
    </row>
    <row r="236" spans="1:4" s="49" customFormat="1" ht="15.75" customHeight="1" x14ac:dyDescent="0.25">
      <c r="A236" s="96">
        <v>43951.570856481325</v>
      </c>
      <c r="B236" s="43">
        <v>500</v>
      </c>
      <c r="C236" s="142" t="s">
        <v>1116</v>
      </c>
      <c r="D236" s="142" t="s">
        <v>27</v>
      </c>
    </row>
    <row r="237" spans="1:4" ht="15.75" customHeight="1" x14ac:dyDescent="0.25">
      <c r="A237" s="96">
        <v>43951.760810185224</v>
      </c>
      <c r="B237" s="43">
        <v>2000</v>
      </c>
      <c r="C237" s="142" t="s">
        <v>455</v>
      </c>
      <c r="D237" s="142" t="s">
        <v>27</v>
      </c>
    </row>
    <row r="238" spans="1:4" ht="15" customHeight="1" x14ac:dyDescent="0.25">
      <c r="A238" s="72" t="s">
        <v>20</v>
      </c>
      <c r="B238" s="93">
        <f>SUM(B11:B237)</f>
        <v>169106.32</v>
      </c>
      <c r="C238" s="182"/>
      <c r="D238" s="183"/>
    </row>
    <row r="239" spans="1:4" ht="15" customHeight="1" x14ac:dyDescent="0.25">
      <c r="A239" s="184" t="s">
        <v>45</v>
      </c>
      <c r="B239" s="185"/>
      <c r="C239" s="185"/>
      <c r="D239" s="186"/>
    </row>
    <row r="240" spans="1:4" ht="15" customHeight="1" x14ac:dyDescent="0.25">
      <c r="A240" s="96">
        <v>43922</v>
      </c>
      <c r="B240" s="43">
        <v>7866.45</v>
      </c>
      <c r="C240" s="187" t="s">
        <v>413</v>
      </c>
      <c r="D240" s="188"/>
    </row>
    <row r="241" spans="1:4" ht="15" customHeight="1" x14ac:dyDescent="0.25">
      <c r="A241" s="96">
        <v>43922</v>
      </c>
      <c r="B241" s="43">
        <v>1303583.25</v>
      </c>
      <c r="C241" s="189" t="s">
        <v>1160</v>
      </c>
      <c r="D241" s="190"/>
    </row>
    <row r="242" spans="1:4" ht="15" customHeight="1" x14ac:dyDescent="0.25">
      <c r="A242" s="96">
        <v>43924</v>
      </c>
      <c r="B242" s="43">
        <v>6400</v>
      </c>
      <c r="C242" s="187" t="s">
        <v>1118</v>
      </c>
      <c r="D242" s="188"/>
    </row>
    <row r="243" spans="1:4" ht="15" customHeight="1" x14ac:dyDescent="0.25">
      <c r="A243" s="96">
        <v>43928</v>
      </c>
      <c r="B243" s="43">
        <v>10000</v>
      </c>
      <c r="C243" s="178" t="s">
        <v>415</v>
      </c>
      <c r="D243" s="179"/>
    </row>
    <row r="244" spans="1:4" ht="15" customHeight="1" x14ac:dyDescent="0.25">
      <c r="A244" s="96">
        <v>43929</v>
      </c>
      <c r="B244" s="43">
        <v>8633</v>
      </c>
      <c r="C244" s="178" t="s">
        <v>1186</v>
      </c>
      <c r="D244" s="179"/>
    </row>
    <row r="245" spans="1:4" ht="15" customHeight="1" x14ac:dyDescent="0.25">
      <c r="A245" s="96">
        <v>43929</v>
      </c>
      <c r="B245" s="43">
        <v>349298.4</v>
      </c>
      <c r="C245" s="178" t="s">
        <v>1122</v>
      </c>
      <c r="D245" s="179"/>
    </row>
    <row r="246" spans="1:4" ht="15" customHeight="1" x14ac:dyDescent="0.25">
      <c r="A246" s="96">
        <v>43934</v>
      </c>
      <c r="B246" s="43">
        <v>20000</v>
      </c>
      <c r="C246" s="178" t="s">
        <v>416</v>
      </c>
      <c r="D246" s="179"/>
    </row>
    <row r="247" spans="1:4" ht="15" customHeight="1" x14ac:dyDescent="0.25">
      <c r="A247" s="96">
        <v>43934</v>
      </c>
      <c r="B247" s="43">
        <v>41400</v>
      </c>
      <c r="C247" s="178" t="s">
        <v>417</v>
      </c>
      <c r="D247" s="179"/>
    </row>
    <row r="248" spans="1:4" ht="15" customHeight="1" x14ac:dyDescent="0.25">
      <c r="A248" s="96">
        <v>43934</v>
      </c>
      <c r="B248" s="43">
        <v>234747.2</v>
      </c>
      <c r="C248" s="178" t="s">
        <v>417</v>
      </c>
      <c r="D248" s="179"/>
    </row>
    <row r="249" spans="1:4" ht="15" customHeight="1" x14ac:dyDescent="0.25">
      <c r="A249" s="96">
        <v>43938</v>
      </c>
      <c r="B249" s="43">
        <v>7.6</v>
      </c>
      <c r="C249" s="178" t="s">
        <v>1121</v>
      </c>
      <c r="D249" s="179"/>
    </row>
    <row r="250" spans="1:4" ht="15" customHeight="1" x14ac:dyDescent="0.25">
      <c r="A250" s="96">
        <v>43941</v>
      </c>
      <c r="B250" s="43">
        <v>9092.9500000000007</v>
      </c>
      <c r="C250" s="178" t="s">
        <v>418</v>
      </c>
      <c r="D250" s="179"/>
    </row>
    <row r="251" spans="1:4" ht="15" customHeight="1" x14ac:dyDescent="0.25">
      <c r="A251" s="96">
        <v>43944</v>
      </c>
      <c r="B251" s="43">
        <v>120000</v>
      </c>
      <c r="C251" s="178" t="s">
        <v>1119</v>
      </c>
      <c r="D251" s="179"/>
    </row>
    <row r="252" spans="1:4" ht="15" customHeight="1" x14ac:dyDescent="0.25">
      <c r="A252" s="96">
        <v>43949</v>
      </c>
      <c r="B252" s="43">
        <v>724000</v>
      </c>
      <c r="C252" s="178" t="s">
        <v>1120</v>
      </c>
      <c r="D252" s="179"/>
    </row>
    <row r="253" spans="1:4" ht="15" customHeight="1" x14ac:dyDescent="0.25">
      <c r="A253" s="96">
        <v>43950</v>
      </c>
      <c r="B253" s="43">
        <v>10000</v>
      </c>
      <c r="C253" s="178" t="s">
        <v>416</v>
      </c>
      <c r="D253" s="179"/>
    </row>
    <row r="254" spans="1:4" ht="15" customHeight="1" x14ac:dyDescent="0.25">
      <c r="A254" s="96">
        <v>43951</v>
      </c>
      <c r="B254" s="43">
        <v>22193.81</v>
      </c>
      <c r="C254" s="187" t="s">
        <v>414</v>
      </c>
      <c r="D254" s="188"/>
    </row>
    <row r="255" spans="1:4" ht="15" customHeight="1" x14ac:dyDescent="0.25">
      <c r="A255" s="118" t="s">
        <v>20</v>
      </c>
      <c r="B255" s="119">
        <f>SUM(B240:B254)</f>
        <v>2867222.66</v>
      </c>
      <c r="C255" s="180"/>
      <c r="D255" s="181"/>
    </row>
    <row r="256" spans="1:4" ht="15" customHeight="1" x14ac:dyDescent="0.25">
      <c r="A256" s="50" t="s">
        <v>46</v>
      </c>
      <c r="B256" s="82">
        <f>B238+B255</f>
        <v>3036328.98</v>
      </c>
      <c r="C256" s="8"/>
      <c r="D256" s="81"/>
    </row>
    <row r="257" spans="1:3" ht="15" customHeight="1" x14ac:dyDescent="0.25">
      <c r="B257" s="38"/>
    </row>
    <row r="258" spans="1:3" ht="15" customHeight="1" x14ac:dyDescent="0.25">
      <c r="A258" s="97"/>
      <c r="C258" s="101"/>
    </row>
    <row r="259" spans="1:3" ht="15" customHeight="1" x14ac:dyDescent="0.25">
      <c r="A259" s="98"/>
    </row>
  </sheetData>
  <sheetProtection formatCells="0" formatColumns="0" formatRows="0" insertColumns="0" insertRows="0" insertHyperlinks="0" deleteColumns="0" deleteRows="0" sort="0" autoFilter="0" pivotTables="0"/>
  <mergeCells count="24">
    <mergeCell ref="C252:D252"/>
    <mergeCell ref="C241:D241"/>
    <mergeCell ref="A10:D10"/>
    <mergeCell ref="B1:D1"/>
    <mergeCell ref="B2:D2"/>
    <mergeCell ref="B4:D4"/>
    <mergeCell ref="B5:D5"/>
    <mergeCell ref="B6:D6"/>
    <mergeCell ref="C244:D244"/>
    <mergeCell ref="C255:D255"/>
    <mergeCell ref="C238:D238"/>
    <mergeCell ref="A239:D239"/>
    <mergeCell ref="C240:D240"/>
    <mergeCell ref="C242:D242"/>
    <mergeCell ref="C243:D243"/>
    <mergeCell ref="C250:D250"/>
    <mergeCell ref="C251:D251"/>
    <mergeCell ref="C253:D253"/>
    <mergeCell ref="C254:D254"/>
    <mergeCell ref="C245:D245"/>
    <mergeCell ref="C246:D246"/>
    <mergeCell ref="C247:D247"/>
    <mergeCell ref="C248:D248"/>
    <mergeCell ref="C249:D2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kokabonga@mail.ru</cp:lastModifiedBy>
  <cp:revision/>
  <cp:lastPrinted>2019-11-25T08:39:38Z</cp:lastPrinted>
  <dcterms:created xsi:type="dcterms:W3CDTF">2019-02-26T11:48:52Z</dcterms:created>
  <dcterms:modified xsi:type="dcterms:W3CDTF">2020-05-29T11:14:34Z</dcterms:modified>
  <cp:category/>
  <cp:contentStatus/>
</cp:coreProperties>
</file>