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ownloads/"/>
    </mc:Choice>
  </mc:AlternateContent>
  <xr:revisionPtr revIDLastSave="0" documentId="8_{B22C1AA6-F03A-034B-BD01-034CACDF6B2B}" xr6:coauthVersionLast="33" xr6:coauthVersionMax="33" xr10:uidLastSave="{00000000-0000-0000-0000-000000000000}"/>
  <bookViews>
    <workbookView xWindow="20420" yWindow="9080" windowWidth="10000" windowHeight="73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9017" refMode="R1C1"/>
</workbook>
</file>

<file path=xl/calcChain.xml><?xml version="1.0" encoding="utf-8"?>
<calcChain xmlns="http://schemas.openxmlformats.org/spreadsheetml/2006/main">
  <c r="C22" i="1" l="1"/>
  <c r="B79" i="4"/>
  <c r="C25" i="1"/>
  <c r="C24" i="1"/>
  <c r="C21" i="1"/>
  <c r="C222" i="11"/>
  <c r="C223" i="11"/>
  <c r="C16" i="1"/>
  <c r="C41" i="10"/>
  <c r="C40" i="10"/>
  <c r="C15" i="1"/>
  <c r="C20" i="8"/>
  <c r="C19" i="8"/>
  <c r="C14" i="1"/>
  <c r="D23" i="6"/>
  <c r="D22" i="6"/>
  <c r="C13" i="1" s="1"/>
  <c r="C347" i="13"/>
  <c r="C348" i="13"/>
  <c r="C12" i="1"/>
  <c r="B214" i="5"/>
  <c r="C17" i="1" s="1"/>
  <c r="C20" i="1"/>
  <c r="C19" i="1" s="1"/>
  <c r="C23" i="1"/>
  <c r="C11" i="1" l="1"/>
  <c r="C27" i="1" s="1"/>
</calcChain>
</file>

<file path=xl/sharedStrings.xml><?xml version="1.0" encoding="utf-8"?>
<sst xmlns="http://schemas.openxmlformats.org/spreadsheetml/2006/main" count="1856" uniqueCount="824">
  <si>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</si>
  <si>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</si>
  <si>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</si>
  <si>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</si>
  <si>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</si>
  <si>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</si>
  <si>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</si>
  <si>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</si>
  <si>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</si>
  <si>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</si>
  <si>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</si>
  <si>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</si>
  <si>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</si>
  <si>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</si>
  <si>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</si>
  <si>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</si>
  <si>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</si>
  <si>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</si>
  <si>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</si>
  <si>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</si>
  <si>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</si>
  <si>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</si>
  <si>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</si>
  <si>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</si>
  <si>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</si>
  <si>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</si>
  <si>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</si>
  <si>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</si>
  <si>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</si>
  <si>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</si>
  <si>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</si>
  <si>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</si>
  <si>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</si>
  <si>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</si>
  <si>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</si>
  <si>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</si>
  <si>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</si>
  <si>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</si>
  <si>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</si>
  <si>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</si>
  <si>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</si>
  <si>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 xml:space="preserve">Пожертвование от БФ "Нужна помощь" в рамках благотворительной программы "Нужна помощь" </t>
  </si>
  <si>
    <t>ANNA SHMIDT</t>
  </si>
  <si>
    <t>YURIY KRASIKOV</t>
  </si>
  <si>
    <t>ANNA PAVLOVSKAYA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</si>
  <si>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</si>
  <si>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</si>
  <si>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</si>
  <si>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</si>
  <si>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</si>
  <si>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</si>
  <si>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</si>
  <si>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</si>
  <si>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</si>
  <si>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</si>
  <si>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</si>
  <si>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</si>
  <si>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</si>
  <si>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</si>
  <si>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VALERIA ARISTOVA</t>
  </si>
  <si>
    <t>ELENA VALEVSKAYA</t>
  </si>
  <si>
    <t>SVETLANA AVALIANI</t>
  </si>
  <si>
    <t>DUBIKOVA ELENA</t>
  </si>
  <si>
    <t>EKATERINA ANTONYUK</t>
  </si>
  <si>
    <t>ELENA DAVYDOVA</t>
  </si>
  <si>
    <t>SVETLANA LOGASHKINA</t>
  </si>
  <si>
    <t>ALEKSANDRA SOKOLOVA</t>
  </si>
  <si>
    <t>500,00 RUB</t>
  </si>
  <si>
    <t>Ожидается зачисление на р/сч за вычетом комиссии</t>
  </si>
  <si>
    <t>4344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</si>
  <si>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</si>
  <si>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</si>
  <si>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</si>
  <si>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</si>
  <si>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</si>
  <si>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</si>
  <si>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ELENA FEDORENKO</t>
  </si>
  <si>
    <t>VALERIYA RYAZANTSEVA</t>
  </si>
  <si>
    <t>NATALYA YAKUNINA</t>
  </si>
  <si>
    <t>EKATERINA IVANOVA</t>
  </si>
  <si>
    <t>DZHULIYA SHARMEN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</si>
  <si>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</si>
  <si>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</si>
  <si>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</si>
  <si>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</si>
  <si>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</si>
  <si>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</si>
  <si>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IRINA LAKTYUSHINA</t>
  </si>
  <si>
    <t>DANIIL KHIZOV</t>
  </si>
  <si>
    <t>KONSTANTIN LARIONOV</t>
  </si>
  <si>
    <t>NATALIA SYSOEVA</t>
  </si>
  <si>
    <t>YULIYA CHEREPANOVA</t>
  </si>
  <si>
    <t>VLADISLAV KURENKOV</t>
  </si>
  <si>
    <t>SVETLANA SAVELYEVA</t>
  </si>
  <si>
    <t>BALAKAEVA YULIA</t>
  </si>
  <si>
    <t>4427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</si>
  <si>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</si>
  <si>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Благотворительное пожертвование на лечение собаки Персика</t>
  </si>
  <si>
    <t>ELLA ATABEKOVA</t>
  </si>
  <si>
    <t>FAINA RAYGORODSKAYA</t>
  </si>
  <si>
    <t>EVGENIY GUSEV</t>
  </si>
  <si>
    <t>ANNA KAZAKOVA</t>
  </si>
  <si>
    <t>IRINA KURNOSOVA</t>
  </si>
  <si>
    <t>ELENA GROMOVA</t>
  </si>
  <si>
    <t>MARIIA SAPRONOVA</t>
  </si>
  <si>
    <t>ALEKSANDR PLETNEV</t>
  </si>
  <si>
    <t>300,00 RUB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</si>
  <si>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</si>
  <si>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</si>
  <si>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SKAKOVSKAYA MARIYA</t>
  </si>
  <si>
    <t>ELENA ZUEVA</t>
  </si>
  <si>
    <t>OLGA FEDOSKINA</t>
  </si>
  <si>
    <t>ULYANA CHERVYAKOVA</t>
  </si>
  <si>
    <t>JULIA TSYMBALYUK</t>
  </si>
  <si>
    <t>NATALIA GRAKHANTSEVA</t>
  </si>
  <si>
    <t>SERGEY BONDAREV</t>
  </si>
  <si>
    <t>YULIYA MAKAROVA</t>
  </si>
  <si>
    <t>EKATERINA SKOBEYKO</t>
  </si>
  <si>
    <t>OLESYA VAYMER</t>
  </si>
  <si>
    <t>Благотворительное пожертвование на лечение кота Вениамина</t>
  </si>
  <si>
    <t>DARIA LABKOVSKAYA</t>
  </si>
  <si>
    <t>LENA LENINA</t>
  </si>
  <si>
    <t>PAVEL TIMOFEEV</t>
  </si>
  <si>
    <t>EKATERINA GORBATIKOVA</t>
  </si>
  <si>
    <t>ALINA BONDARENKO</t>
  </si>
  <si>
    <t>ANNA RAKOVICH-NAKHIMOVA</t>
  </si>
  <si>
    <t>IVAN KOZLOV</t>
  </si>
  <si>
    <t>INESSA ROCHEVA</t>
  </si>
  <si>
    <t>ANTONINA KUZNETSOVA</t>
  </si>
  <si>
    <t>MARINA PETUKHOVA</t>
  </si>
  <si>
    <t>ANNA YURCHENKO</t>
  </si>
  <si>
    <t>EKATERINA EGOROVA</t>
  </si>
  <si>
    <t xml:space="preserve">Богданова Анна </t>
  </si>
  <si>
    <t xml:space="preserve">П Анна </t>
  </si>
  <si>
    <t xml:space="preserve">Бурдина Елена </t>
  </si>
  <si>
    <t xml:space="preserve">Высоцкий Александр </t>
  </si>
  <si>
    <t>Анонимно</t>
  </si>
  <si>
    <t xml:space="preserve">Савельева Анна </t>
  </si>
  <si>
    <t xml:space="preserve">Давтян Джемма </t>
  </si>
  <si>
    <t xml:space="preserve">Волос Дмитрий 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</si>
  <si>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</si>
  <si>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</si>
  <si>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</si>
  <si>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Егорова Елена </t>
  </si>
  <si>
    <t xml:space="preserve">Солнцева Елена </t>
  </si>
  <si>
    <t xml:space="preserve">Шаркова Ольга </t>
  </si>
  <si>
    <t xml:space="preserve">Маркова Юлия </t>
  </si>
  <si>
    <t xml:space="preserve">Моисеева Инга </t>
  </si>
  <si>
    <t xml:space="preserve">Пыленок Кристина </t>
  </si>
  <si>
    <t xml:space="preserve">Ельшина Юлия </t>
  </si>
  <si>
    <t xml:space="preserve">Копылов Евгений </t>
  </si>
  <si>
    <t xml:space="preserve">Дячкина Полина </t>
  </si>
  <si>
    <t xml:space="preserve">Каландархонова Любовь </t>
  </si>
  <si>
    <t xml:space="preserve">Кирсанова Анастасия </t>
  </si>
  <si>
    <t xml:space="preserve">Манушичев Станислав </t>
  </si>
  <si>
    <t xml:space="preserve">Москвин Андрей </t>
  </si>
  <si>
    <t xml:space="preserve">Старых Ольга </t>
  </si>
  <si>
    <t xml:space="preserve">Карпецкая Екатерина </t>
  </si>
  <si>
    <t xml:space="preserve">О Оглушат </t>
  </si>
  <si>
    <t xml:space="preserve">Суетинов Женя </t>
  </si>
  <si>
    <t>Фирсова Ирина</t>
  </si>
  <si>
    <t xml:space="preserve">Высоцкая Анастасия </t>
  </si>
  <si>
    <t xml:space="preserve">Волкова Наталья </t>
  </si>
  <si>
    <t xml:space="preserve">Дунаева Анна </t>
  </si>
  <si>
    <t xml:space="preserve">Сергеева Марина </t>
  </si>
  <si>
    <t>Скоробогатова Ирина Борисовна</t>
  </si>
  <si>
    <t xml:space="preserve">Красавина Елена </t>
  </si>
  <si>
    <t xml:space="preserve">Наделяева Татьяна </t>
  </si>
  <si>
    <t xml:space="preserve">Семенова Анна </t>
  </si>
  <si>
    <t xml:space="preserve">Язневич Елизавета </t>
  </si>
  <si>
    <t xml:space="preserve">Рюмина Елизавета </t>
  </si>
  <si>
    <t xml:space="preserve">Иванов Вадим </t>
  </si>
  <si>
    <t>Благотворительные пожертвования через мобильный терминал</t>
  </si>
  <si>
    <t>Сапожникова Ольга</t>
  </si>
  <si>
    <t xml:space="preserve">Левина Руслана </t>
  </si>
  <si>
    <t>Овчинникова Татьяна</t>
  </si>
  <si>
    <t>ROMAN ZHUKOV</t>
  </si>
  <si>
    <t>E.KOMLICHENKO</t>
  </si>
  <si>
    <t>VASILY KURGANOV</t>
  </si>
  <si>
    <t>EKATERINA DMITROVA</t>
  </si>
  <si>
    <t>OLGA MASHKO</t>
  </si>
  <si>
    <t>Благотворительное пожертвование на покупку будок для приюта</t>
  </si>
  <si>
    <t>SVETLANA ZHIRKOVA</t>
  </si>
  <si>
    <t>EKATERINA ERINA</t>
  </si>
  <si>
    <t>TATIANA SHAMARDINA</t>
  </si>
  <si>
    <t>8152</t>
  </si>
  <si>
    <t>8344</t>
  </si>
  <si>
    <t>Оплата за лекарственные препараты для кота Вениамина</t>
  </si>
  <si>
    <t>Фурцев Роман</t>
  </si>
  <si>
    <t>Пайст Валентина Ивановна</t>
  </si>
  <si>
    <t xml:space="preserve">Прудникова Елена </t>
  </si>
  <si>
    <t xml:space="preserve">Желтова Виола </t>
  </si>
  <si>
    <t xml:space="preserve">Дергилев Василий </t>
  </si>
  <si>
    <t xml:space="preserve">Фомина Екатерина </t>
  </si>
  <si>
    <t xml:space="preserve">Павлова Юлия </t>
  </si>
  <si>
    <t>Симушкина Галина Ивановна</t>
  </si>
  <si>
    <t xml:space="preserve">Буинцев Сергей </t>
  </si>
  <si>
    <t>Ширяева Валентина Александровна</t>
  </si>
  <si>
    <t>Фатыхов Александр Александрович</t>
  </si>
  <si>
    <t>Беспалова Юлия Ярославовна</t>
  </si>
  <si>
    <t>Благотворительное пожертвование на лечение собаки Сэнди</t>
  </si>
  <si>
    <t xml:space="preserve">Котова Елена </t>
  </si>
  <si>
    <t>Константинова Кристина Сергеевна</t>
  </si>
  <si>
    <t>Благотворительные пожертвования, переданные в кассу Фонда</t>
  </si>
  <si>
    <t>Пожертвование от Фонда поддержки и развития филантропии "КАФ", собранные в рамках программы "Благо.ру"</t>
  </si>
  <si>
    <t>3988</t>
  </si>
  <si>
    <t>4242</t>
  </si>
  <si>
    <t>1263</t>
  </si>
  <si>
    <t>3515</t>
  </si>
  <si>
    <t>6303</t>
  </si>
  <si>
    <t>3481</t>
  </si>
  <si>
    <t>1752</t>
  </si>
  <si>
    <t>6445</t>
  </si>
  <si>
    <t>0912</t>
  </si>
  <si>
    <t>6348</t>
  </si>
  <si>
    <t>3811</t>
  </si>
  <si>
    <t>6793</t>
  </si>
  <si>
    <t>8271</t>
  </si>
  <si>
    <t>2797</t>
  </si>
  <si>
    <t>3703</t>
  </si>
  <si>
    <t>9878</t>
  </si>
  <si>
    <t>2232</t>
  </si>
  <si>
    <t>8969</t>
  </si>
  <si>
    <t>3079</t>
  </si>
  <si>
    <t>5361</t>
  </si>
  <si>
    <t>9492</t>
  </si>
  <si>
    <t>2515</t>
  </si>
  <si>
    <t>8652</t>
  </si>
  <si>
    <t>0831</t>
  </si>
  <si>
    <t>3856</t>
  </si>
  <si>
    <t>0165</t>
  </si>
  <si>
    <t>9410</t>
  </si>
  <si>
    <t>7181</t>
  </si>
  <si>
    <t>7610</t>
  </si>
  <si>
    <t>4088</t>
  </si>
  <si>
    <t>2863</t>
  </si>
  <si>
    <t>6222</t>
  </si>
  <si>
    <t>7101</t>
  </si>
  <si>
    <t>Андрей</t>
  </si>
  <si>
    <t>Татьяна</t>
  </si>
  <si>
    <t>ELENA FEDOROVA</t>
  </si>
  <si>
    <t>ROMAN VASILCHUK</t>
  </si>
  <si>
    <t>DARYA SHISHKINA</t>
  </si>
  <si>
    <t>IRINA DE RECHTER</t>
  </si>
  <si>
    <t>VALERIA NAUMOVA</t>
  </si>
  <si>
    <t>NIKIFOROVA NATALIA</t>
  </si>
  <si>
    <t>ALEVTINA STROITELEVA</t>
  </si>
  <si>
    <t>MIKHAIL SOMOV</t>
  </si>
  <si>
    <t>ANASTASIA MATVEEVA</t>
  </si>
  <si>
    <t>PRONCHENKOVA</t>
  </si>
  <si>
    <t>K. SHALOMITSKAYA</t>
  </si>
  <si>
    <t>ANNA ZAKHAROVA</t>
  </si>
  <si>
    <t>FILINA ELENA</t>
  </si>
  <si>
    <t>ELENA FIRSINA</t>
  </si>
  <si>
    <t>MARK KUZNETSOV</t>
  </si>
  <si>
    <t>SVETLANA YUDINA</t>
  </si>
  <si>
    <t>NATALIA</t>
  </si>
  <si>
    <t>A. UGOLNIKOVA</t>
  </si>
  <si>
    <t>KSENIA CHEROTCHENKO</t>
  </si>
  <si>
    <t>MARIYA SYSOEVA</t>
  </si>
  <si>
    <t>GALINA KUPRIANOVA</t>
  </si>
  <si>
    <t>MARIA KALIUTA</t>
  </si>
  <si>
    <t>NATALIA MARMIY</t>
  </si>
  <si>
    <t>OKSANA ZAITSEVA</t>
  </si>
  <si>
    <t>VIKTORIYA KULAKOVA</t>
  </si>
  <si>
    <t>EKATERINA BULANAYA</t>
  </si>
  <si>
    <t>VICTORIA KLIMOVA</t>
  </si>
  <si>
    <t>Olga Villegas</t>
  </si>
  <si>
    <t>1000,00 RUB</t>
  </si>
  <si>
    <t>Оплата за корм для собак для приюта Территория добра г. Клин</t>
  </si>
  <si>
    <t>Оплата за ветеринарные препараты для приюта Искра</t>
  </si>
  <si>
    <t>Оплата за вет. услуги - лечение собаки Арчи в вет. клинике "Беланта" Щербинка</t>
  </si>
  <si>
    <t>Оплата за вет. услуги - лечение собаки Алисы в вет. клинике "Биоконтроль"</t>
  </si>
  <si>
    <t>Оплата за вет. услуги - лечение собаки Даны в вет. клинике "Биоконтроль"</t>
  </si>
  <si>
    <t>Оплата за вет. услуги - лечение собаки Сэнди в вет. клинике "Биоконтроль"</t>
  </si>
  <si>
    <t>Общая сумма пожертвований за март 2018г.</t>
  </si>
  <si>
    <t>Произведенные расходы за март 2018г.</t>
  </si>
  <si>
    <t>Остаток средств на 01.03.2018</t>
  </si>
  <si>
    <t>Остаток средств на 31.03.2018</t>
  </si>
  <si>
    <t>за март 2018 года</t>
  </si>
  <si>
    <t>Оплата за аренду нежилого помещения за март</t>
  </si>
  <si>
    <t xml:space="preserve"> за март 2018 года</t>
  </si>
  <si>
    <t>01.03.2018</t>
  </si>
  <si>
    <t>02.03.2018</t>
  </si>
  <si>
    <t>Фон-Арев Михаил Соломонович</t>
  </si>
  <si>
    <t xml:space="preserve">Кузнецова Екатерина </t>
  </si>
  <si>
    <t>Симушкина Галина Ивановна Москва</t>
  </si>
  <si>
    <t>Хрипунова Екатерина Николаевна</t>
  </si>
  <si>
    <t>04.03.2018</t>
  </si>
  <si>
    <t>Куприенко Анна</t>
  </si>
  <si>
    <t xml:space="preserve">Исаева Оксана </t>
  </si>
  <si>
    <t xml:space="preserve">Скрипникова Ольга </t>
  </si>
  <si>
    <t>Благотворительное пожертвование на спасение 16 собак</t>
  </si>
  <si>
    <t>05.03.2018</t>
  </si>
  <si>
    <t xml:space="preserve">Пашина Ксения </t>
  </si>
  <si>
    <t xml:space="preserve">Бузинов Никита </t>
  </si>
  <si>
    <t>Громов Илья Валерьевич</t>
  </si>
  <si>
    <t>Иванов Алексей Сергеевич</t>
  </si>
  <si>
    <t xml:space="preserve">Матюшин Вадим  </t>
  </si>
  <si>
    <t xml:space="preserve">Морозова Алла </t>
  </si>
  <si>
    <t>Рудова Марина Аркадьевна</t>
  </si>
  <si>
    <t>Еремина Анастасия Сергеевна</t>
  </si>
  <si>
    <t>Кудинова Ирина</t>
  </si>
  <si>
    <t>Цветкова Татьяна</t>
  </si>
  <si>
    <t>Благотворительное пожертвование на лечение собаки Арчи</t>
  </si>
  <si>
    <t>Абрамова Ирина Ивановна</t>
  </si>
  <si>
    <t xml:space="preserve">Резничук Елена Петровна </t>
  </si>
  <si>
    <t xml:space="preserve">Серикова Екатерина Евгеньевна </t>
  </si>
  <si>
    <t>Васильев Вадим</t>
  </si>
  <si>
    <t>06.03.2018</t>
  </si>
  <si>
    <t xml:space="preserve">Одинокова Елена </t>
  </si>
  <si>
    <t>07.03.2018</t>
  </si>
  <si>
    <t xml:space="preserve">Батеха оксана </t>
  </si>
  <si>
    <t xml:space="preserve">Белякова Анастасия </t>
  </si>
  <si>
    <t xml:space="preserve">Королева Светлана </t>
  </si>
  <si>
    <t>Смышляева Анастасия Владимировна</t>
  </si>
  <si>
    <t xml:space="preserve">Хрипунова Екатерина </t>
  </si>
  <si>
    <t>Цветкова Наталья Валерьевна</t>
  </si>
  <si>
    <t>09.03.2018</t>
  </si>
  <si>
    <t xml:space="preserve">Вершинина Мария  </t>
  </si>
  <si>
    <t xml:space="preserve">Данилова Вероника  </t>
  </si>
  <si>
    <t>Воронин Олег Николаевич</t>
  </si>
  <si>
    <t>11.03.2018</t>
  </si>
  <si>
    <t>Чиглинцева Александра</t>
  </si>
  <si>
    <t>12.03.2018</t>
  </si>
  <si>
    <t xml:space="preserve">Варенова Евгения </t>
  </si>
  <si>
    <t xml:space="preserve">Гронко Энтони </t>
  </si>
  <si>
    <t xml:space="preserve">Ившин Николай </t>
  </si>
  <si>
    <t xml:space="preserve">Кошелев А </t>
  </si>
  <si>
    <t>13.03.2018</t>
  </si>
  <si>
    <t>Варламова Анна Анатольевна</t>
  </si>
  <si>
    <t xml:space="preserve">Жаткина Евгения </t>
  </si>
  <si>
    <t xml:space="preserve">рассказова марина </t>
  </si>
  <si>
    <t>14.03.2018</t>
  </si>
  <si>
    <t>Валеева Елена Георгиевна</t>
  </si>
  <si>
    <t>15.03.2018</t>
  </si>
  <si>
    <t xml:space="preserve">Данилова Наталия </t>
  </si>
  <si>
    <t>16.03.2018</t>
  </si>
  <si>
    <t>Мезина Анжелика Альбертовна</t>
  </si>
  <si>
    <t>Благотворительное пожертвование на лечение собаки Даны</t>
  </si>
  <si>
    <t>Белова Татьяна</t>
  </si>
  <si>
    <t xml:space="preserve">Капчиц Марк Борисович </t>
  </si>
  <si>
    <t xml:space="preserve">Фёдорова Алина </t>
  </si>
  <si>
    <t>18.03.2018</t>
  </si>
  <si>
    <t>Бородина Татьяна Леонидовна</t>
  </si>
  <si>
    <t>Вараксина Ольга Николаевна</t>
  </si>
  <si>
    <t>Захарова Ольга Александровна</t>
  </si>
  <si>
    <t xml:space="preserve">Касенова Диана </t>
  </si>
  <si>
    <t xml:space="preserve">Лазарева Юлия Валерьевна  </t>
  </si>
  <si>
    <t>Проценко Анна Владимировна</t>
  </si>
  <si>
    <t>Боброва Светлана Сергеевна</t>
  </si>
  <si>
    <t>Н Римма А.</t>
  </si>
  <si>
    <t xml:space="preserve">Шиповская Алина Николаевна  </t>
  </si>
  <si>
    <t>19.03.2018</t>
  </si>
  <si>
    <t xml:space="preserve">Кудряшова Елизавета </t>
  </si>
  <si>
    <t>Благотворительное пожертвование на помощь животным</t>
  </si>
  <si>
    <t>Казакова Нина Александровна</t>
  </si>
  <si>
    <t xml:space="preserve">Степанова Светлана </t>
  </si>
  <si>
    <t>20.03.2018</t>
  </si>
  <si>
    <t>21.03.2018</t>
  </si>
  <si>
    <t xml:space="preserve">К Ив </t>
  </si>
  <si>
    <t>Щербаков Николай</t>
  </si>
  <si>
    <t>22.03.2018</t>
  </si>
  <si>
    <t>23.03.2018</t>
  </si>
  <si>
    <t xml:space="preserve">Иванова Ольга Алексеевна </t>
  </si>
  <si>
    <t>25.03.2018</t>
  </si>
  <si>
    <t xml:space="preserve">Скачко Татьяна </t>
  </si>
  <si>
    <t>Благотворительное пожертвование на лечение кошки Ляли</t>
  </si>
  <si>
    <t xml:space="preserve">Логунов Геннадий </t>
  </si>
  <si>
    <t>Пашина Ксения</t>
  </si>
  <si>
    <t>Тюленева Надежда Павлова</t>
  </si>
  <si>
    <t xml:space="preserve">И А А </t>
  </si>
  <si>
    <t xml:space="preserve">Конбекова Ксения </t>
  </si>
  <si>
    <t xml:space="preserve">Марку Лилияна </t>
  </si>
  <si>
    <t>Сорокина Наталья Михайловна</t>
  </si>
  <si>
    <t xml:space="preserve">Сапожникова Ольга </t>
  </si>
  <si>
    <t xml:space="preserve">Чернова Анна </t>
  </si>
  <si>
    <t xml:space="preserve">Anokhina Ekaterina Igorevna </t>
  </si>
  <si>
    <t>27.03.2018</t>
  </si>
  <si>
    <t xml:space="preserve">Ломовцева Татьяна </t>
  </si>
  <si>
    <t>Сорокотягина Анна</t>
  </si>
  <si>
    <t xml:space="preserve">Федосеев Никита Андреевич  </t>
  </si>
  <si>
    <t xml:space="preserve">Шиповская Алина  </t>
  </si>
  <si>
    <t>28.03.2018</t>
  </si>
  <si>
    <t>Жалтис Чанг Тун Ми Лун Айтварас</t>
  </si>
  <si>
    <t xml:space="preserve">Гофман Анна  </t>
  </si>
  <si>
    <t>Благотворительное пожертвование на лечение собаки Юльки</t>
  </si>
  <si>
    <t>Левина Руслана</t>
  </si>
  <si>
    <t xml:space="preserve">Майорова Оксана </t>
  </si>
  <si>
    <t xml:space="preserve">Павлова Ольга </t>
  </si>
  <si>
    <t>Попова Алина Юрьевна</t>
  </si>
  <si>
    <t xml:space="preserve">Суслова Арина </t>
  </si>
  <si>
    <t>Тархова Валерия Сергеевна</t>
  </si>
  <si>
    <t xml:space="preserve">Чикина Наталья </t>
  </si>
  <si>
    <t>29.03.2018</t>
  </si>
  <si>
    <t>Пономарева Татьяна Владимировна</t>
  </si>
  <si>
    <t xml:space="preserve">Мезина Анжелика Альбертовна </t>
  </si>
  <si>
    <t xml:space="preserve">Тархова Валерия Сергеевна </t>
  </si>
  <si>
    <t>30.03.2018</t>
  </si>
  <si>
    <t>Пономарева Ольга Александровна</t>
  </si>
  <si>
    <t>Основина Анна Викторовна</t>
  </si>
  <si>
    <t>Благотворительное пожертвование на лечение пса Рыжего</t>
  </si>
  <si>
    <t>Белова Татьяна Валерьевна</t>
  </si>
  <si>
    <t xml:space="preserve">Овчинников Игорь </t>
  </si>
  <si>
    <t>Пчёлкина Софья</t>
  </si>
  <si>
    <t>Валиахметова Юлия Ильшатовна</t>
  </si>
  <si>
    <t xml:space="preserve">Ивкина Вика </t>
  </si>
  <si>
    <t xml:space="preserve">Петрова Любовь </t>
  </si>
  <si>
    <t>Румянцева Ульяна Александровна</t>
  </si>
  <si>
    <t>Панкратова Анастасия</t>
  </si>
  <si>
    <t>Федотова Маргарита Олеговна</t>
  </si>
  <si>
    <t>Благотворительные пожертвования, собранные в ящик для сбора пожертвований, установленный в зоомагазине "Зоосити"</t>
  </si>
  <si>
    <t>Благотворительные пожертвования, собранные в ящик для сбора пожертвований, установленный в вет. клинике "Умка"</t>
  </si>
  <si>
    <t>Благотворительные пожертвования, собранные в ящик для сбора пожертвований, установленный в вет. клинике "Идеал"</t>
  </si>
  <si>
    <t>Благотворительные пожертвования, собранные в ящик для сбора пожертвований, установленный в вет. клинике "Алисавет" Лобачевского</t>
  </si>
  <si>
    <t>Благотворительные пожертвования, собранные в ящик для сбора пожертвований, установленный в зоомагазине "Лабрадор" на ул. Ладожская</t>
  </si>
  <si>
    <t>Благотворительные пожертвования, собранные в ящик для сбора пожертвований, установленный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</si>
  <si>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вет. клинике "Аист-вет" в Одинцово</t>
  </si>
  <si>
    <t>Благотворительные пожертвования, собранные в ящик для сбора пожертвований, установленный в зоомагазине "Соня"</t>
  </si>
  <si>
    <t>Благотворительные пожертвования, собранные в ящик для сбора пожертвований, установленный в зоомагазине "Зверушка"</t>
  </si>
  <si>
    <t>Благотворительные пожертвования, собранные в ящик для сбора пожертвований, установленный в Семейной аптеке Фарм Фемели</t>
  </si>
  <si>
    <t>Благотворительные пожертвования, собранные в ящик для сбора пожертвований, установленный в аптеке "Аптека-Музей"</t>
  </si>
  <si>
    <t>Благотворительные пожертвования, собранные в ящик для сбора пожертвований, установленный в вет. клинике "Джек"</t>
  </si>
  <si>
    <t>Благотворительные пожертвования, собранные в ящик для сбора пожертвований, установленный в вет. клинике "Беланта" Щербинка</t>
  </si>
  <si>
    <t>Благотворительные пожертвования, собранные в ящик для сбора пожертвований, установленный в вет. клинике "Беланта" Братеево</t>
  </si>
  <si>
    <t>Благотворительные пожертвования, собранные в ящик для сбора пожертвований, установленный в вет. клинике "Алисавет" в Бутово</t>
  </si>
  <si>
    <t>Благотворительное пожертвование, анонимно</t>
  </si>
  <si>
    <t>Благотворительное пожертвование от ООО "РОСТ-СНАБ"</t>
  </si>
  <si>
    <t>26.03.2018</t>
  </si>
  <si>
    <t>Благотворительное пожертвование от АО "Денвью Лимитэд"</t>
  </si>
  <si>
    <t>Оплата за ветеринарные препараты для Ногинского приюта</t>
  </si>
  <si>
    <t>Оплата за корм для собак для приюта Зов предков</t>
  </si>
  <si>
    <t>Оплата за вет. услуги - лечение кота Остина в вет. центре "Комондор"</t>
  </si>
  <si>
    <t>Оплата за вет. услуги - лечение кота Мейсонав вет. центре "Комондор"</t>
  </si>
  <si>
    <t>Оплата за вет. услуги - лечение собаки Маруши в вет. клинике "Алисавет" Лобачевского</t>
  </si>
  <si>
    <t>Оплата за вет. услуги - лечение кота Пуфы в вет. клинике "Алисавет" Лобачевского</t>
  </si>
  <si>
    <t>Оплата за вет. услуги - лечение собаки Сэнди в вет. клинике "Беланта" Братеево</t>
  </si>
  <si>
    <t>Оплата за вет. услуги - лечение собаки Сэнди в вет. клинике "Беланта" Щербинка</t>
  </si>
  <si>
    <t>Оплата за вет. услуги - лечение кота Мартина в вет. клинике "Свой Доктор" Кунцево</t>
  </si>
  <si>
    <t>Оплата за вет. услуги - лечение кошки Маши в вет. клинике "Беланта" Братеево</t>
  </si>
  <si>
    <t>Оплата за вет. услуги - лечение собаки Хорошки в вет. клинике "Алисавет" Лобачевского</t>
  </si>
  <si>
    <t>Оплата за вет. услуги - лечение собак Вани, Сени и Ланы в вет. клинике "Фауна" Наро-Фоминск</t>
  </si>
  <si>
    <t xml:space="preserve">Оплата за вет. услуги - лечение кота Тимура в вет. клинике "В мире животных" </t>
  </si>
  <si>
    <t>Оплата за вет. услуги - лечение собаки Ланы в вет. клинике "Фауна" Наро-Фоминск</t>
  </si>
  <si>
    <t>Оплата за вет. услуги - лечение собаки Клайда в вет. клинике "Алисавет" Бутово</t>
  </si>
  <si>
    <t>Оплата за вет. услуги - лечение собаки Чижика в вет. клинике "Беланта" Щербинка</t>
  </si>
  <si>
    <t>Оплата за вет. услуги - лечение кошки Геры в вет. клинике "Алисавет" Бутово</t>
  </si>
  <si>
    <t>Оплата за вет. услуги - лечение собаки Рэя в вет. клинике "Алисавет" Бутово</t>
  </si>
  <si>
    <t>Оплата за вет. услуги - лечение собаки Юли в вет. клинике "Биоконтроль"</t>
  </si>
  <si>
    <t>Оплата за вет. услуги - кастрацию кота Васи, стерилизацию кошек Даши и Матильды в вет. клинике "Свой Доктор" Кунцево</t>
  </si>
  <si>
    <t>Оплата за вет. услуги - стерилизацию кошки Стеши в вет. клинике "Аист-вет" Строгино</t>
  </si>
  <si>
    <t>Оплата за вет. услуги - стерилизацию собаки Зины в вет. клинике "Аист-вет" Одинцово</t>
  </si>
  <si>
    <t>Оплата за вет. услуги - стерилизацию и стац. содержание собак Найды и Флоры, стерилизацию кошки Люси и кастрацию котов Сэма и Васи в вет. клинике "Фауна"</t>
  </si>
  <si>
    <t>Оплата за вет. услуги - стерилизацию кошки Чернышки в вет. клинике "Джек"</t>
  </si>
  <si>
    <t>Оплата за вет. услуги - стерилизацию собаки Бэллы и кастрацию кота Теодора в вет. клинике "Поливет"</t>
  </si>
  <si>
    <t>Оплата за вет. услуги - стерилизацию собаки Эсми в вет. клинике "Алисавет" Лобачевского</t>
  </si>
  <si>
    <t>Оплата за вет. услуги - стерилизацию кошки Лукерьи в вет. клинике "Умка"</t>
  </si>
  <si>
    <t>Оплата за вет. услуги - кастрацию котов Тимура и Рики, стерилизацию кошки Милочки в вет. клинике "В мире животных"</t>
  </si>
  <si>
    <t>Оплата за вет. услуги - стерилизацию кошек Белки и Рыси в вет. клинике "Свой Доктор" Котельники</t>
  </si>
  <si>
    <t>Оплата за вет. услуги - стерилизацию кошки Пушинки в вет. клинике "Аист-вет" Одинцово</t>
  </si>
  <si>
    <t>Оплата за вет. услуги - стерилизацию собаки Геры в вет. клинике "Свой Доктор" Кунцево</t>
  </si>
  <si>
    <t>Оплата за вет. услуги - стерилизацию кошки Тигры в вет. клинике "Алисавет" Бутово</t>
  </si>
  <si>
    <t>Оплата за вет. услуги - стерилизацию и стац. содержание кошки Бусинки в вет. клинике "Фауна"</t>
  </si>
  <si>
    <t>Оплата за вет. услуги - стерилизацию и стац. содержание кошки Оливии в вет. клинике "Аист-вет" Строгино</t>
  </si>
  <si>
    <t xml:space="preserve">Оплата за вет. услуги - стерилизацию собаки Сони в вет. клинике "Джек" </t>
  </si>
  <si>
    <t>Оплата за услуги связи</t>
  </si>
  <si>
    <t>Оплата за право использования программы для ЭВМ "Контур-Экстерн" на 1 год и услуги абонентского обслуживания</t>
  </si>
  <si>
    <t>Оплата за канцелярские товары</t>
  </si>
  <si>
    <t>Оплата за ящики для пожертвований</t>
  </si>
  <si>
    <t xml:space="preserve">Оплата за оказание услуг по управлению контентом мобильного приложения "Помощник РЭЙ" за март </t>
  </si>
  <si>
    <t>Оплата за канцелярские товары и расходные материалы для офисной техники</t>
  </si>
  <si>
    <t>Оплата труда (координатор программы, 1 человек) за март</t>
  </si>
  <si>
    <t>Оплата труда (менеджер проекта) за март</t>
  </si>
  <si>
    <t>Оплата труда (руководитель и бухгалтер проекта) за март</t>
  </si>
  <si>
    <t>Оплата труда АУП (координирование и развитие Фонда, 2 человека) за март</t>
  </si>
  <si>
    <t>Оплата за вет. услуги - стерилизацию кошки Маруси в вет. клинике "Лемур" Воскресенск</t>
  </si>
  <si>
    <t>Оплата за вет. услуги - кастрацию кота Василия в вет. клинике "КрасногорьеВет"</t>
  </si>
  <si>
    <t>Оплата за лекарственные препараты для пса Рыжего</t>
  </si>
  <si>
    <t>SVETLANA KOCHMINA</t>
  </si>
  <si>
    <t>ALEXANDER VOROBEV</t>
  </si>
  <si>
    <t>ANNA SHIPULINA</t>
  </si>
  <si>
    <t>DARYA ZAKHAROVA</t>
  </si>
  <si>
    <t>ALEKSANDR UCHASTKIN</t>
  </si>
  <si>
    <t>ELIZAVETA KOLTSOVA</t>
  </si>
  <si>
    <t>DMITRIY AZNAUROV</t>
  </si>
  <si>
    <t>DARYA KUROCHKINA</t>
  </si>
  <si>
    <t>POLINA RADYGINA</t>
  </si>
  <si>
    <t>DARYA ZHIGALKINA</t>
  </si>
  <si>
    <t>TATYANA MOLCHANOVA</t>
  </si>
  <si>
    <t>OKSANA STALCHUK</t>
  </si>
  <si>
    <t>DINAR VALIULINA</t>
  </si>
  <si>
    <t>MARINA BOREKHOVA</t>
  </si>
  <si>
    <t>DIANA DEMINA</t>
  </si>
  <si>
    <t>VIKTORIYA MILKINA</t>
  </si>
  <si>
    <t>NATALYA YURINA</t>
  </si>
  <si>
    <t>SVETLANA BOGDANOVA</t>
  </si>
  <si>
    <t>EKATERINA SALKOVA</t>
  </si>
  <si>
    <t>VIKTORIYA BORISOVA</t>
  </si>
  <si>
    <t>TATYANA KUDOYAROVA</t>
  </si>
  <si>
    <t>ELIZAVETA FESHCHENKO</t>
  </si>
  <si>
    <t>DENIS KOVALEV</t>
  </si>
  <si>
    <t>RUSLAN BURTSEV</t>
  </si>
  <si>
    <t>ALEKSEY KOMAROV</t>
  </si>
  <si>
    <t>YUFIMICHEVA LYUDMILA</t>
  </si>
  <si>
    <t>ILDAR SEYFULLIN</t>
  </si>
  <si>
    <t>A FEDORENKO</t>
  </si>
  <si>
    <t>EKATERINA AGLIKOVA</t>
  </si>
  <si>
    <t>ALEXEY KOROTEEV</t>
  </si>
  <si>
    <t>ELENA DUKHINA</t>
  </si>
  <si>
    <t>IRINA NEKRASOVA</t>
  </si>
  <si>
    <t>ANNA BOYARINTSEVA</t>
  </si>
  <si>
    <t>OLEG YAGODKA</t>
  </si>
  <si>
    <t>OLGA SOKOLOVSKAYA</t>
  </si>
  <si>
    <t>ALINA GOSTYUSHKINA</t>
  </si>
  <si>
    <t>ALLA SAYKINA</t>
  </si>
  <si>
    <t>DARYA KARASEVA</t>
  </si>
  <si>
    <t>IANA FATEEVA</t>
  </si>
  <si>
    <t>OLGA PAVLYUK</t>
  </si>
  <si>
    <t>OKSANA VASILEVSKAYA</t>
  </si>
  <si>
    <t>V.OBUSHINSKY</t>
  </si>
  <si>
    <t>BORIS BELIAEV</t>
  </si>
  <si>
    <t>INNA TARGONSKAYA</t>
  </si>
  <si>
    <t>ANASTASIA BALABANOVA</t>
  </si>
  <si>
    <t>SHPILEVSKYA ELENA</t>
  </si>
  <si>
    <t>ARTYEM</t>
  </si>
  <si>
    <t>TATYANA SPITSYNA</t>
  </si>
  <si>
    <t>ELENA KARTSEVA</t>
  </si>
  <si>
    <t>ELIZAVETA BAKLANOVA</t>
  </si>
  <si>
    <t>ADELIYA GARABSHINA</t>
  </si>
  <si>
    <t>KARINA TRIFONOVA</t>
  </si>
  <si>
    <t>RUSLAN BAYMASHKIN</t>
  </si>
  <si>
    <t>DARYA STOGNUSHENKO</t>
  </si>
  <si>
    <t>KRISTINA PEGUSHINA</t>
  </si>
  <si>
    <t>OLGA KUDRYAVTSEVA</t>
  </si>
  <si>
    <t>A. BAKLANOVA</t>
  </si>
  <si>
    <t>INNA KLYUEVA</t>
  </si>
  <si>
    <t>VASILISA DELONE</t>
  </si>
  <si>
    <t>OLGA MATVEEVA</t>
  </si>
  <si>
    <t>OXANA SHOLTYREVA</t>
  </si>
  <si>
    <t>LARISA KOSTINA</t>
  </si>
  <si>
    <t>VERONIKA KOVALEVA</t>
  </si>
  <si>
    <t>ANDREY BOLOTOV</t>
  </si>
  <si>
    <t>IURIY LIZUNOV</t>
  </si>
  <si>
    <t>OLESYA FOMINA</t>
  </si>
  <si>
    <t>NIKISHINA TATIANA</t>
  </si>
  <si>
    <t>ARSENY ZINUKOV</t>
  </si>
  <si>
    <t>EKATERINA BAGINA</t>
  </si>
  <si>
    <t>VERONIKA BAYKOVA</t>
  </si>
  <si>
    <t>NATALIA FEDOSEEVA</t>
  </si>
  <si>
    <t>EKATERINA GORDEEVA</t>
  </si>
  <si>
    <t>GENNADY NOVIKOV</t>
  </si>
  <si>
    <t>NINA POPOVA</t>
  </si>
  <si>
    <t>NATALIA GERASIMOVA</t>
  </si>
  <si>
    <t>YANDEX MONEY</t>
  </si>
  <si>
    <t>YULIYA BURCEVA</t>
  </si>
  <si>
    <t>ANASTASIIA KUCHINA</t>
  </si>
  <si>
    <t>TATIANA ROZITIS</t>
  </si>
  <si>
    <t>EVGENII MOSHKIN</t>
  </si>
  <si>
    <t>MIKHAIL VLASENKO</t>
  </si>
  <si>
    <t>ALEKSANDR ARKHIPOV</t>
  </si>
  <si>
    <t>IRINA KRASYUKOVA</t>
  </si>
  <si>
    <t>ELENA YAGODINA</t>
  </si>
  <si>
    <t>A. SUMINA</t>
  </si>
  <si>
    <t>TATIANA RYKOVA</t>
  </si>
  <si>
    <t>MARINA STRAKHOVA</t>
  </si>
  <si>
    <t>OLGA VORONINA</t>
  </si>
  <si>
    <t>KATERINA AGLIKOVA</t>
  </si>
  <si>
    <t>V BARNASHOVA</t>
  </si>
  <si>
    <t>TARABAROV SERGEY</t>
  </si>
  <si>
    <t>ANNA KLIMOVICH</t>
  </si>
  <si>
    <t>SONYA AVDEEVA</t>
  </si>
  <si>
    <t>ALINA BELOTELOVA</t>
  </si>
  <si>
    <t>YULIA TENTSER</t>
  </si>
  <si>
    <t>MARIA SERGEEVA</t>
  </si>
  <si>
    <t>VLADIMIR USHAKOV</t>
  </si>
  <si>
    <t>YAROSLAV PETRENKO</t>
  </si>
  <si>
    <t>ELENA KHARCHUTKINA</t>
  </si>
  <si>
    <t>ANNA</t>
  </si>
  <si>
    <t>VERONIKA PANOVA</t>
  </si>
  <si>
    <t>ANNA BELYAEVA</t>
  </si>
  <si>
    <t>VERONIKA BEKHTINA</t>
  </si>
  <si>
    <t>VALERIYA YAKHINA</t>
  </si>
  <si>
    <t>ALEKSEY MOLODCOV</t>
  </si>
  <si>
    <t>ANASTASIA SHNAYDERMAN</t>
  </si>
  <si>
    <t>IRINA ZVEREVA</t>
  </si>
  <si>
    <t>FILIPPA BOLYAK</t>
  </si>
  <si>
    <t>SVITLANA ZHELTOVA</t>
  </si>
  <si>
    <t>OLGA SIANOVA</t>
  </si>
  <si>
    <t>IRINA SHVAYKO</t>
  </si>
  <si>
    <t>EKATERINA MARKINA</t>
  </si>
  <si>
    <t>VIKTOR OTOPKOV</t>
  </si>
  <si>
    <t>KIRA OREL</t>
  </si>
  <si>
    <t>OLGA MENSHIKOVA</t>
  </si>
  <si>
    <t>EVGENIY PIMONOV</t>
  </si>
  <si>
    <t>YULIYA KUZMINA</t>
  </si>
  <si>
    <t>KSENIYA VOSKOBOY</t>
  </si>
  <si>
    <t>E PONOMAREVA</t>
  </si>
  <si>
    <t>ANASTASIYA GOLIKOVA</t>
  </si>
  <si>
    <t>NOEL SLANOVA</t>
  </si>
  <si>
    <t>KIRA SUVOROVA</t>
  </si>
  <si>
    <t>ANASTASIA KOLTYSHEVA</t>
  </si>
  <si>
    <t>KRISTINA MAKAROVA</t>
  </si>
  <si>
    <t>ANDREY DYUDYAEV</t>
  </si>
  <si>
    <t>IULIIA BULANOVA</t>
  </si>
  <si>
    <t>EKATERINA KHURASKINA</t>
  </si>
  <si>
    <t>Благотворительное пожертвование на лечение собаки Рыжий</t>
  </si>
  <si>
    <t>ELENA KOROLKOVA</t>
  </si>
  <si>
    <t>DARYA IVAKHNENKA</t>
  </si>
  <si>
    <t>PAVEL IVAKHNENKA</t>
  </si>
  <si>
    <t>OKSANA KOLESNIKOVA</t>
  </si>
  <si>
    <t>ALINA LEVKOVA</t>
  </si>
  <si>
    <t>IANA DAULIATOVA</t>
  </si>
  <si>
    <t>MARIIA SMOLINA</t>
  </si>
  <si>
    <t>MARIA SMIRNOVA</t>
  </si>
  <si>
    <t>ELENA KOLOSOVA</t>
  </si>
  <si>
    <t>LYUDMILA BOBRO</t>
  </si>
  <si>
    <t>MARINA IONOVA</t>
  </si>
  <si>
    <t>ZOYA KAREVA</t>
  </si>
  <si>
    <t>VITALY GAPOSHKIN</t>
  </si>
  <si>
    <t>YANA SVININA</t>
  </si>
  <si>
    <t>OLGA BABKINA</t>
  </si>
  <si>
    <t>NATALIA TSELIKOVA</t>
  </si>
  <si>
    <t>YULIYA SOKOLOVA</t>
  </si>
  <si>
    <t>ELENA CHURKINA</t>
  </si>
  <si>
    <t>SELIVANOVA NELLI</t>
  </si>
  <si>
    <t>EKATERINA VORONINA</t>
  </si>
  <si>
    <t>EKATERINA KKABANOVA</t>
  </si>
  <si>
    <t>LILIIA BRAINIS</t>
  </si>
  <si>
    <t>DVORIKOVA EVGENIYA</t>
  </si>
  <si>
    <t>MARIA SAVINA</t>
  </si>
  <si>
    <t>OLGA IGNATOVA</t>
  </si>
  <si>
    <t>DARIA MITINA</t>
  </si>
  <si>
    <t>M.EMIRSALIEVA</t>
  </si>
  <si>
    <t>TATYANA BORISOVA</t>
  </si>
  <si>
    <t>NATALIA MARTIANOVA</t>
  </si>
  <si>
    <t>MAKSIM IVANOV</t>
  </si>
  <si>
    <t>REGINA KAMINOVA</t>
  </si>
  <si>
    <t>ELENA RAKITINA</t>
  </si>
  <si>
    <t>ELENA LAPTEVA</t>
  </si>
  <si>
    <t>OLGA FEFELOVA</t>
  </si>
  <si>
    <t>KSENIA OGORODNIKOVA</t>
  </si>
  <si>
    <t>TAMARA MAKSIMOVA</t>
  </si>
  <si>
    <t>SVETLANA KRASNOVA</t>
  </si>
  <si>
    <t>NATALYA ZYUZINA</t>
  </si>
  <si>
    <t>MARIYA VASILYEVA</t>
  </si>
  <si>
    <t>ANNA KORKH</t>
  </si>
  <si>
    <t>YANANAGORNAYA</t>
  </si>
  <si>
    <t>YANA NAGORNAYA</t>
  </si>
  <si>
    <t>LARISA KOVALEVA</t>
  </si>
  <si>
    <t>ANFISA YAROSICHENKO</t>
  </si>
  <si>
    <t>SVETLANA YAKUSHENKO</t>
  </si>
  <si>
    <t>ELIZAVETA GAVRILOVA</t>
  </si>
  <si>
    <t>IRINA KRAVCHENKO</t>
  </si>
  <si>
    <t>IRINA TURKINA</t>
  </si>
  <si>
    <t>3254,04 RUB</t>
  </si>
  <si>
    <t>Yulia Loshchukhina</t>
  </si>
  <si>
    <t>838,83 RUB</t>
  </si>
  <si>
    <t>Yulia Khismatullina</t>
  </si>
  <si>
    <t>27,00 RUB</t>
  </si>
  <si>
    <t>Курязова Елена</t>
  </si>
  <si>
    <t>Курьяков Михаил</t>
  </si>
  <si>
    <t>25,50 RUB</t>
  </si>
  <si>
    <t>Чалых Алексей</t>
  </si>
  <si>
    <t>Лаврентьев Дмитрий</t>
  </si>
  <si>
    <t>23,46 RUB</t>
  </si>
  <si>
    <t>422,17 RUB</t>
  </si>
  <si>
    <t>Tatiana Malysheva</t>
  </si>
  <si>
    <t>Olga Andrianova</t>
  </si>
  <si>
    <t>5 000,00 RUB</t>
  </si>
  <si>
    <t>Marina CHTCHELKOUNOVA</t>
  </si>
  <si>
    <t>700,00 RUB</t>
  </si>
  <si>
    <t>13,00 GBP</t>
  </si>
  <si>
    <t>Данилова Елена</t>
  </si>
  <si>
    <t>Алимбекова Элина</t>
  </si>
  <si>
    <t>Ulianch1k</t>
  </si>
  <si>
    <t>LackrimaMosa</t>
  </si>
  <si>
    <t>Наталья Полякова</t>
  </si>
  <si>
    <t>Dmitrii Lebedev</t>
  </si>
  <si>
    <t>Яна Брязгина</t>
  </si>
  <si>
    <t>Александр Нагибович</t>
  </si>
  <si>
    <t>Татьяна Т</t>
  </si>
  <si>
    <t>Анна Корнивец</t>
  </si>
  <si>
    <t>апрель</t>
  </si>
  <si>
    <t>8307</t>
  </si>
  <si>
    <t>2259</t>
  </si>
  <si>
    <t>9266</t>
  </si>
  <si>
    <t>5970</t>
  </si>
  <si>
    <t>0111</t>
  </si>
  <si>
    <t>0332</t>
  </si>
  <si>
    <t>7715</t>
  </si>
  <si>
    <t>7719</t>
  </si>
  <si>
    <t>4910</t>
  </si>
  <si>
    <t>2577</t>
  </si>
  <si>
    <t>7321</t>
  </si>
  <si>
    <t>4311</t>
  </si>
  <si>
    <t>6963</t>
  </si>
  <si>
    <t>6774</t>
  </si>
  <si>
    <t>4300</t>
  </si>
  <si>
    <t>4555</t>
  </si>
  <si>
    <t>8787</t>
  </si>
  <si>
    <t>1322</t>
  </si>
  <si>
    <t>1175</t>
  </si>
  <si>
    <t>2049</t>
  </si>
  <si>
    <t>3398</t>
  </si>
  <si>
    <t>6688</t>
  </si>
  <si>
    <t>8097</t>
  </si>
  <si>
    <t>5323</t>
  </si>
  <si>
    <t>3455</t>
  </si>
  <si>
    <t>7609</t>
  </si>
  <si>
    <t>5383</t>
  </si>
  <si>
    <t>6387</t>
  </si>
  <si>
    <t>1986</t>
  </si>
  <si>
    <t>4096</t>
  </si>
  <si>
    <t>5054</t>
  </si>
  <si>
    <t>6649</t>
  </si>
  <si>
    <t>8459</t>
  </si>
  <si>
    <t>5255</t>
  </si>
  <si>
    <t>3240</t>
  </si>
  <si>
    <t>7707</t>
  </si>
  <si>
    <t>2478</t>
  </si>
  <si>
    <t>0124</t>
  </si>
  <si>
    <t>3605</t>
  </si>
  <si>
    <t>9370</t>
  </si>
  <si>
    <t>9633</t>
  </si>
  <si>
    <t>2182</t>
  </si>
  <si>
    <t>7479</t>
  </si>
  <si>
    <t>7302</t>
  </si>
  <si>
    <t>9936</t>
  </si>
  <si>
    <t>8227</t>
  </si>
  <si>
    <t>2734</t>
  </si>
  <si>
    <t>6218</t>
  </si>
  <si>
    <t>1633</t>
  </si>
  <si>
    <t>3179</t>
  </si>
  <si>
    <t>2312</t>
  </si>
  <si>
    <t>7532</t>
  </si>
  <si>
    <t>0621</t>
  </si>
  <si>
    <t>8333</t>
  </si>
  <si>
    <t>8110</t>
  </si>
  <si>
    <t>5441</t>
  </si>
  <si>
    <t>5814</t>
  </si>
  <si>
    <t>2043</t>
  </si>
  <si>
    <t>8847</t>
  </si>
  <si>
    <t>3535</t>
  </si>
  <si>
    <t>6548</t>
  </si>
  <si>
    <t>2935</t>
  </si>
  <si>
    <t>3782</t>
  </si>
  <si>
    <t>0149</t>
  </si>
  <si>
    <t>5710</t>
  </si>
  <si>
    <t>7519</t>
  </si>
  <si>
    <t>2140</t>
  </si>
  <si>
    <t>8026</t>
  </si>
  <si>
    <t>3039</t>
  </si>
  <si>
    <t>6911</t>
  </si>
  <si>
    <t>8420</t>
  </si>
  <si>
    <t>2047</t>
  </si>
  <si>
    <t>0720</t>
  </si>
  <si>
    <t>7779</t>
  </si>
  <si>
    <t>8946</t>
  </si>
  <si>
    <t>9976</t>
  </si>
  <si>
    <t>1096</t>
  </si>
  <si>
    <t>9477</t>
  </si>
  <si>
    <t>4570</t>
  </si>
  <si>
    <t>8219</t>
  </si>
  <si>
    <t>9926</t>
  </si>
  <si>
    <t>4040</t>
  </si>
  <si>
    <t>8853</t>
  </si>
  <si>
    <t>0122</t>
  </si>
  <si>
    <t>3160</t>
  </si>
  <si>
    <t>5450</t>
  </si>
  <si>
    <t>4187</t>
  </si>
  <si>
    <t>6718</t>
  </si>
  <si>
    <t>1068</t>
  </si>
  <si>
    <t>0004</t>
  </si>
  <si>
    <t>6581</t>
  </si>
  <si>
    <t>9259</t>
  </si>
  <si>
    <t>9823</t>
  </si>
  <si>
    <t>8304</t>
  </si>
  <si>
    <t>7158</t>
  </si>
  <si>
    <t>5946</t>
  </si>
  <si>
    <t>8156</t>
  </si>
  <si>
    <t>4470</t>
  </si>
  <si>
    <t>5139</t>
  </si>
  <si>
    <t>2722</t>
  </si>
  <si>
    <t>1442</t>
  </si>
  <si>
    <t>4872</t>
  </si>
  <si>
    <t>4610</t>
  </si>
  <si>
    <t>1610</t>
  </si>
  <si>
    <t>4136</t>
  </si>
  <si>
    <t>6373</t>
  </si>
  <si>
    <t>6141</t>
  </si>
  <si>
    <t>7933</t>
  </si>
  <si>
    <t>5328</t>
  </si>
  <si>
    <t>7864</t>
  </si>
  <si>
    <t>3688</t>
  </si>
  <si>
    <t>6857</t>
  </si>
  <si>
    <t>7928</t>
  </si>
  <si>
    <t>9493</t>
  </si>
  <si>
    <t>7690</t>
  </si>
  <si>
    <t>9220</t>
  </si>
  <si>
    <t>6382</t>
  </si>
  <si>
    <t>3660</t>
  </si>
  <si>
    <t>8261</t>
  </si>
  <si>
    <t>9589</t>
  </si>
  <si>
    <t>9435</t>
  </si>
  <si>
    <t>5411</t>
  </si>
  <si>
    <t>6543</t>
  </si>
  <si>
    <t>3085</t>
  </si>
  <si>
    <t>7036</t>
  </si>
  <si>
    <t>0016</t>
  </si>
  <si>
    <t>1073</t>
  </si>
  <si>
    <t>6667</t>
  </si>
  <si>
    <t>0239</t>
  </si>
  <si>
    <t>9565</t>
  </si>
  <si>
    <t>3835</t>
  </si>
  <si>
    <t>1947</t>
  </si>
  <si>
    <t>3936</t>
  </si>
  <si>
    <t>2452</t>
  </si>
  <si>
    <t>2371</t>
  </si>
  <si>
    <t>2270</t>
  </si>
  <si>
    <t>7331</t>
  </si>
  <si>
    <t>2461</t>
  </si>
  <si>
    <t>9930</t>
  </si>
  <si>
    <t>Оплата за аренду помещения и услуги по проведению мероприятия (первый очный модуль обучения "Эффективная коммуникация волонтера")</t>
  </si>
  <si>
    <t>Оплата за производство видеороликов (онлайн-видеоуроков)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</si>
</sst>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2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 applyFill="0" applyProtection="0"/>
  </cellStyleXfs>
  <cellXfs count="16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" fillId="0" borderId="5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12" fillId="0" borderId="1" xfId="0" applyFont="1" applyBorder="1"/>
    <xf numFmtId="14" fontId="1" fillId="0" borderId="5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6" fillId="2" borderId="5" xfId="0" applyFont="1" applyFill="1" applyBorder="1" applyAlignment="1" applyProtection="1">
      <alignment horizontal="center" vertical="center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14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180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14" fontId="1" fillId="0" borderId="9" xfId="0" applyNumberFormat="1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14" fontId="18" fillId="5" borderId="1" xfId="0" applyNumberFormat="1" applyFont="1" applyFill="1" applyBorder="1" applyAlignment="1" applyProtection="1">
      <alignment horizontal="center" vertical="center" wrapText="1"/>
    </xf>
    <xf numFmtId="4" fontId="18" fillId="5" borderId="1" xfId="0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14" fontId="16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/>
    <xf numFmtId="14" fontId="1" fillId="2" borderId="1" xfId="0" applyNumberFormat="1" applyFont="1" applyFill="1" applyBorder="1" applyAlignment="1" applyProtection="1">
      <alignment horizontal="center" vertical="center" wrapText="1"/>
    </xf>
    <xf numFmtId="14" fontId="16" fillId="2" borderId="5" xfId="0" applyNumberFormat="1" applyFont="1" applyFill="1" applyBorder="1" applyAlignment="1" applyProtection="1">
      <alignment horizontal="center" vertical="center" wrapText="1"/>
    </xf>
    <xf numFmtId="14" fontId="16" fillId="2" borderId="8" xfId="0" applyNumberFormat="1" applyFont="1" applyFill="1" applyBorder="1" applyAlignment="1" applyProtection="1">
      <alignment horizontal="center" vertical="center" wrapText="1"/>
    </xf>
    <xf numFmtId="4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14" fontId="18" fillId="5" borderId="18" xfId="0" applyNumberFormat="1" applyFont="1" applyFill="1" applyBorder="1" applyAlignment="1" applyProtection="1">
      <alignment horizontal="center" vertical="center" wrapText="1"/>
    </xf>
    <xf numFmtId="4" fontId="18" fillId="5" borderId="18" xfId="0" applyNumberFormat="1" applyFont="1" applyFill="1" applyBorder="1" applyAlignment="1" applyProtection="1">
      <alignment horizontal="center" vertical="center" wrapText="1"/>
    </xf>
    <xf numFmtId="0" fontId="18" fillId="5" borderId="18" xfId="0" applyFont="1" applyFill="1" applyBorder="1" applyAlignment="1" applyProtection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9" fillId="0" borderId="0" xfId="0" applyFont="1" applyFill="1" applyAlignment="1" applyProtection="1">
      <alignment horizontal="center"/>
    </xf>
    <xf numFmtId="0" fontId="2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14" fontId="2" fillId="3" borderId="10" xfId="0" applyNumberFormat="1" applyFont="1" applyFill="1" applyBorder="1" applyAlignment="1" applyProtection="1">
      <alignment horizontal="left" vertical="center"/>
    </xf>
    <xf numFmtId="14" fontId="2" fillId="3" borderId="11" xfId="0" applyNumberFormat="1" applyFont="1" applyFill="1" applyBorder="1" applyAlignment="1" applyProtection="1">
      <alignment horizontal="left" vertical="center"/>
    </xf>
    <xf numFmtId="14" fontId="2" fillId="3" borderId="12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14421" name="Рисунок 2">
          <a:extLst>
            <a:ext uri="{FF2B5EF4-FFF2-40B4-BE49-F238E27FC236}">
              <a16:creationId xmlns:a16="http://schemas.microsoft.com/office/drawing/2014/main" id="{A59B0667-ABB5-6C47-A9A0-AE0CCA447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15439" name="Рисунок 2">
          <a:extLst>
            <a:ext uri="{FF2B5EF4-FFF2-40B4-BE49-F238E27FC236}">
              <a16:creationId xmlns:a16="http://schemas.microsoft.com/office/drawing/2014/main" id="{A6837789-2B74-8645-9D35-1121ECE43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917" name="Рисунок 2">
          <a:extLst>
            <a:ext uri="{FF2B5EF4-FFF2-40B4-BE49-F238E27FC236}">
              <a16:creationId xmlns:a16="http://schemas.microsoft.com/office/drawing/2014/main" id="{23966086-2B0C-1D4B-9C1D-9DC6C79DC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7453" name="Рисунок 2">
          <a:extLst>
            <a:ext uri="{FF2B5EF4-FFF2-40B4-BE49-F238E27FC236}">
              <a16:creationId xmlns:a16="http://schemas.microsoft.com/office/drawing/2014/main" id="{D091FEE6-6AB9-DA49-BBF7-5E5535146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9119" name="Рисунок 2">
          <a:extLst>
            <a:ext uri="{FF2B5EF4-FFF2-40B4-BE49-F238E27FC236}">
              <a16:creationId xmlns:a16="http://schemas.microsoft.com/office/drawing/2014/main" id="{438E63B2-21ED-114D-A25E-F852A84A3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135" name="Рисунок 2">
          <a:extLst>
            <a:ext uri="{FF2B5EF4-FFF2-40B4-BE49-F238E27FC236}">
              <a16:creationId xmlns:a16="http://schemas.microsoft.com/office/drawing/2014/main" id="{B9E1A8CF-7EFE-F04C-8161-DAFE49A32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957" name="Рисунок 2">
          <a:extLst>
            <a:ext uri="{FF2B5EF4-FFF2-40B4-BE49-F238E27FC236}">
              <a16:creationId xmlns:a16="http://schemas.microsoft.com/office/drawing/2014/main" id="{BB2F2472-A367-5649-8D78-404E7B48A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6431" name="Рисунок 2">
          <a:extLst>
            <a:ext uri="{FF2B5EF4-FFF2-40B4-BE49-F238E27FC236}">
              <a16:creationId xmlns:a16="http://schemas.microsoft.com/office/drawing/2014/main" id="{47E9CABE-CA28-BB44-875B-50F54B37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3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4.5" style="2" customWidth="1"/>
    <col min="3" max="3" width="19.5" style="9" customWidth="1"/>
    <col min="4" max="4" width="13.33203125" customWidth="1"/>
    <col min="5" max="256" width="8.83203125" customWidth="1"/>
  </cols>
  <sheetData>
    <row r="1" spans="1:3" ht="19" x14ac:dyDescent="0.25">
      <c r="B1" s="121" t="s">
        <v>16</v>
      </c>
      <c r="C1" s="121"/>
    </row>
    <row r="2" spans="1:3" ht="19" x14ac:dyDescent="0.25">
      <c r="B2" s="121" t="s">
        <v>17</v>
      </c>
      <c r="C2" s="121"/>
    </row>
    <row r="3" spans="1:3" ht="19" x14ac:dyDescent="0.25">
      <c r="B3" s="40"/>
      <c r="C3" s="40"/>
    </row>
    <row r="4" spans="1:3" ht="19" x14ac:dyDescent="0.25">
      <c r="B4" s="124" t="s">
        <v>3</v>
      </c>
      <c r="C4" s="124"/>
    </row>
    <row r="5" spans="1:3" ht="19" x14ac:dyDescent="0.25">
      <c r="B5" s="124" t="s">
        <v>15</v>
      </c>
      <c r="C5" s="124"/>
    </row>
    <row r="6" spans="1:3" ht="19" x14ac:dyDescent="0.2">
      <c r="B6" s="125" t="s">
        <v>279</v>
      </c>
      <c r="C6" s="125"/>
    </row>
    <row r="7" spans="1:3" ht="15" customHeight="1" x14ac:dyDescent="0.2">
      <c r="B7" s="41"/>
      <c r="C7" s="41"/>
    </row>
    <row r="9" spans="1:3" x14ac:dyDescent="0.2">
      <c r="A9" s="122" t="s">
        <v>277</v>
      </c>
      <c r="B9" s="128"/>
      <c r="C9" s="32">
        <v>1939222.73</v>
      </c>
    </row>
    <row r="10" spans="1:3" x14ac:dyDescent="0.2">
      <c r="C10" s="33"/>
    </row>
    <row r="11" spans="1:3" x14ac:dyDescent="0.2">
      <c r="A11" s="122" t="s">
        <v>275</v>
      </c>
      <c r="B11" s="128"/>
      <c r="C11" s="34">
        <f>SUM(C12:C17)</f>
        <v>1042991.22</v>
      </c>
    </row>
    <row r="12" spans="1:3" x14ac:dyDescent="0.2">
      <c r="A12" s="126" t="s">
        <v>36</v>
      </c>
      <c r="B12" s="127"/>
      <c r="C12" s="35">
        <f>CloudPayments!C347</f>
        <v>252839.00700000001</v>
      </c>
    </row>
    <row r="13" spans="1:3" x14ac:dyDescent="0.2">
      <c r="A13" s="126" t="s">
        <v>22</v>
      </c>
      <c r="B13" s="127"/>
      <c r="C13" s="35">
        <f>PayPal!D22</f>
        <v>5334.2800000000007</v>
      </c>
    </row>
    <row r="14" spans="1:3" x14ac:dyDescent="0.2">
      <c r="A14" s="126" t="s">
        <v>25</v>
      </c>
      <c r="B14" s="127"/>
      <c r="C14" s="35">
        <f>Yandex!C19</f>
        <v>3122.0639999999999</v>
      </c>
    </row>
    <row r="15" spans="1:3" x14ac:dyDescent="0.2">
      <c r="A15" s="126" t="s">
        <v>27</v>
      </c>
      <c r="B15" s="127"/>
      <c r="C15" s="35">
        <f>Qiwi!C40</f>
        <v>10796.199000000001</v>
      </c>
    </row>
    <row r="16" spans="1:3" x14ac:dyDescent="0.2">
      <c r="A16" s="58" t="s">
        <v>32</v>
      </c>
      <c r="B16" s="59"/>
      <c r="C16" s="35">
        <f>Смс!C222</f>
        <v>29877.8</v>
      </c>
    </row>
    <row r="17" spans="1:4" x14ac:dyDescent="0.2">
      <c r="A17" s="19" t="s">
        <v>21</v>
      </c>
      <c r="B17" s="19"/>
      <c r="C17" s="35">
        <f>СБ!B214</f>
        <v>741021.87</v>
      </c>
    </row>
    <row r="18" spans="1:4" x14ac:dyDescent="0.2">
      <c r="A18" s="23"/>
      <c r="B18" s="23"/>
      <c r="C18" s="36"/>
    </row>
    <row r="19" spans="1:4" x14ac:dyDescent="0.2">
      <c r="A19" s="122" t="s">
        <v>276</v>
      </c>
      <c r="B19" s="123"/>
      <c r="C19" s="37">
        <f>SUM(C20:C25)</f>
        <v>670795.36</v>
      </c>
    </row>
    <row r="20" spans="1:4" x14ac:dyDescent="0.2">
      <c r="A20" s="20" t="s">
        <v>4</v>
      </c>
      <c r="B20" s="21"/>
      <c r="C20" s="38">
        <f>SUM(Расходы!$B$11:$B$14)</f>
        <v>51240</v>
      </c>
    </row>
    <row r="21" spans="1:4" x14ac:dyDescent="0.2">
      <c r="A21" s="19" t="s">
        <v>8</v>
      </c>
      <c r="B21" s="22"/>
      <c r="C21" s="39">
        <f>SUM(Расходы!B16:B42)</f>
        <v>330051.59999999998</v>
      </c>
    </row>
    <row r="22" spans="1:4" x14ac:dyDescent="0.2">
      <c r="A22" s="19" t="s">
        <v>9</v>
      </c>
      <c r="B22" s="22"/>
      <c r="C22" s="39">
        <f>SUM(Расходы!B44:B62)</f>
        <v>108100</v>
      </c>
    </row>
    <row r="23" spans="1:4" x14ac:dyDescent="0.2">
      <c r="A23" s="129" t="s">
        <v>108</v>
      </c>
      <c r="B23" s="130"/>
      <c r="C23" s="39">
        <f>SUM(Расходы!B64:B64)</f>
        <v>6000</v>
      </c>
    </row>
    <row r="24" spans="1:4" ht="30" customHeight="1" x14ac:dyDescent="0.2">
      <c r="A24" s="129" t="s">
        <v>107</v>
      </c>
      <c r="B24" s="130"/>
      <c r="C24" s="39">
        <f>SUM(Расходы!B66:B70)</f>
        <v>99849.73</v>
      </c>
    </row>
    <row r="25" spans="1:4" x14ac:dyDescent="0.2">
      <c r="A25" s="19" t="s">
        <v>13</v>
      </c>
      <c r="B25" s="22"/>
      <c r="C25" s="39">
        <f>SUM(Расходы!B72:B78)</f>
        <v>75554.03</v>
      </c>
    </row>
    <row r="26" spans="1:4" x14ac:dyDescent="0.2">
      <c r="C26" s="33"/>
    </row>
    <row r="27" spans="1:4" ht="15" customHeight="1" x14ac:dyDescent="0.2">
      <c r="A27" s="122" t="s">
        <v>278</v>
      </c>
      <c r="B27" s="128"/>
      <c r="C27" s="32">
        <f>C9+C11-C19</f>
        <v>2311418.5900000003</v>
      </c>
      <c r="D27" s="47"/>
    </row>
    <row r="28" spans="1:4" x14ac:dyDescent="0.2">
      <c r="A28" s="75" t="s">
        <v>72</v>
      </c>
      <c r="B28" s="76"/>
      <c r="C28" s="77">
        <v>973157</v>
      </c>
    </row>
    <row r="29" spans="1:4" x14ac:dyDescent="0.2">
      <c r="C29" s="71"/>
    </row>
    <row r="31" spans="1:4" x14ac:dyDescent="0.2">
      <c r="C31" s="71"/>
    </row>
    <row r="33" spans="3:3" x14ac:dyDescent="0.2">
      <c r="C33" s="80"/>
    </row>
  </sheetData>
  <sheetProtection formatCells="0" formatColumns="0" formatRows="0" insertColumns="0" insertRows="0" insertHyperlinks="0" deleteColumns="0" deleteRows="0" sort="0" autoFilter="0" pivotTables="0"/>
  <mergeCells count="15">
    <mergeCell ref="A23:B23"/>
    <mergeCell ref="A27:B27"/>
    <mergeCell ref="A11:B11"/>
    <mergeCell ref="A14:B14"/>
    <mergeCell ref="B5:C5"/>
    <mergeCell ref="A15:B15"/>
    <mergeCell ref="A12:B12"/>
    <mergeCell ref="A24:B24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0"/>
  <sheetViews>
    <sheetView showGridLines="0" topLeftCell="A31" zoomScaleNormal="100" workbookViewId="0">
      <selection activeCell="B69" sqref="B69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15.1640625" customWidth="1"/>
    <col min="4" max="256" width="8.83203125" customWidth="1"/>
  </cols>
  <sheetData>
    <row r="1" spans="1:3" ht="19" x14ac:dyDescent="0.25">
      <c r="B1" s="121" t="s">
        <v>16</v>
      </c>
      <c r="C1" s="121"/>
    </row>
    <row r="2" spans="1:3" ht="19" x14ac:dyDescent="0.25">
      <c r="B2" s="121" t="s">
        <v>17</v>
      </c>
      <c r="C2" s="121"/>
    </row>
    <row r="3" spans="1:3" ht="19" x14ac:dyDescent="0.25">
      <c r="B3" s="124"/>
      <c r="C3" s="124"/>
    </row>
    <row r="4" spans="1:3" ht="19" x14ac:dyDescent="0.25">
      <c r="B4" s="124" t="s">
        <v>12</v>
      </c>
      <c r="C4" s="124"/>
    </row>
    <row r="5" spans="1:3" ht="19" x14ac:dyDescent="0.25">
      <c r="B5" s="124" t="s">
        <v>279</v>
      </c>
      <c r="C5" s="124"/>
    </row>
    <row r="6" spans="1:3" ht="16" x14ac:dyDescent="0.2">
      <c r="B6" s="4"/>
      <c r="C6" s="5"/>
    </row>
    <row r="8" spans="1:3" x14ac:dyDescent="0.2">
      <c r="A8" s="25" t="s">
        <v>5</v>
      </c>
      <c r="B8" s="26" t="s">
        <v>7</v>
      </c>
      <c r="C8" s="27" t="s">
        <v>6</v>
      </c>
    </row>
    <row r="9" spans="1:3" ht="8.25" customHeight="1" x14ac:dyDescent="0.2">
      <c r="A9" s="134"/>
      <c r="B9" s="135"/>
      <c r="C9" s="136"/>
    </row>
    <row r="10" spans="1:3" x14ac:dyDescent="0.2">
      <c r="A10" s="13" t="s">
        <v>4</v>
      </c>
      <c r="B10" s="14"/>
      <c r="C10" s="15"/>
    </row>
    <row r="11" spans="1:3" ht="15" customHeight="1" x14ac:dyDescent="0.2">
      <c r="A11" s="78" t="s">
        <v>329</v>
      </c>
      <c r="B11" s="79">
        <v>19950</v>
      </c>
      <c r="C11" s="98" t="s">
        <v>430</v>
      </c>
    </row>
    <row r="12" spans="1:3" ht="15" customHeight="1" x14ac:dyDescent="0.2">
      <c r="A12" s="78" t="s">
        <v>333</v>
      </c>
      <c r="B12" s="79">
        <v>12990</v>
      </c>
      <c r="C12" s="98" t="s">
        <v>269</v>
      </c>
    </row>
    <row r="13" spans="1:3" ht="15" customHeight="1" x14ac:dyDescent="0.2">
      <c r="A13" s="78" t="s">
        <v>333</v>
      </c>
      <c r="B13" s="79">
        <v>10500</v>
      </c>
      <c r="C13" s="98" t="s">
        <v>431</v>
      </c>
    </row>
    <row r="14" spans="1:3" ht="15" customHeight="1" x14ac:dyDescent="0.2">
      <c r="A14" s="78" t="s">
        <v>337</v>
      </c>
      <c r="B14" s="79">
        <v>7800</v>
      </c>
      <c r="C14" s="98" t="s">
        <v>270</v>
      </c>
    </row>
    <row r="15" spans="1:3" x14ac:dyDescent="0.2">
      <c r="A15" s="16" t="s">
        <v>8</v>
      </c>
      <c r="B15" s="53"/>
      <c r="C15" s="18"/>
    </row>
    <row r="16" spans="1:3" x14ac:dyDescent="0.2">
      <c r="A16" s="101" t="s">
        <v>283</v>
      </c>
      <c r="B16" s="99">
        <v>8551.5</v>
      </c>
      <c r="C16" s="100" t="s">
        <v>274</v>
      </c>
    </row>
    <row r="17" spans="1:3" x14ac:dyDescent="0.2">
      <c r="A17" s="101" t="s">
        <v>293</v>
      </c>
      <c r="B17" s="99">
        <v>2522</v>
      </c>
      <c r="C17" s="100" t="s">
        <v>187</v>
      </c>
    </row>
    <row r="18" spans="1:3" x14ac:dyDescent="0.2">
      <c r="A18" s="101" t="s">
        <v>309</v>
      </c>
      <c r="B18" s="99">
        <v>2960</v>
      </c>
      <c r="C18" s="100" t="s">
        <v>432</v>
      </c>
    </row>
    <row r="19" spans="1:3" x14ac:dyDescent="0.2">
      <c r="A19" s="101" t="s">
        <v>309</v>
      </c>
      <c r="B19" s="99">
        <v>2240</v>
      </c>
      <c r="C19" s="100" t="s">
        <v>433</v>
      </c>
    </row>
    <row r="20" spans="1:3" x14ac:dyDescent="0.2">
      <c r="A20" s="101" t="s">
        <v>309</v>
      </c>
      <c r="B20" s="99">
        <v>13348</v>
      </c>
      <c r="C20" s="100" t="s">
        <v>434</v>
      </c>
    </row>
    <row r="21" spans="1:3" x14ac:dyDescent="0.2">
      <c r="A21" s="101" t="s">
        <v>309</v>
      </c>
      <c r="B21" s="99">
        <v>5710</v>
      </c>
      <c r="C21" s="100" t="s">
        <v>435</v>
      </c>
    </row>
    <row r="22" spans="1:3" x14ac:dyDescent="0.2">
      <c r="A22" s="101" t="s">
        <v>311</v>
      </c>
      <c r="B22" s="99">
        <v>3879</v>
      </c>
      <c r="C22" s="100" t="s">
        <v>436</v>
      </c>
    </row>
    <row r="23" spans="1:3" x14ac:dyDescent="0.2">
      <c r="A23" s="101" t="s">
        <v>311</v>
      </c>
      <c r="B23" s="99">
        <v>5541.5</v>
      </c>
      <c r="C23" s="100" t="s">
        <v>274</v>
      </c>
    </row>
    <row r="24" spans="1:3" x14ac:dyDescent="0.2">
      <c r="A24" s="101" t="s">
        <v>311</v>
      </c>
      <c r="B24" s="99">
        <v>3731.5</v>
      </c>
      <c r="C24" s="100" t="s">
        <v>274</v>
      </c>
    </row>
    <row r="25" spans="1:3" x14ac:dyDescent="0.2">
      <c r="A25" s="101" t="s">
        <v>324</v>
      </c>
      <c r="B25" s="99">
        <v>4366.5</v>
      </c>
      <c r="C25" s="100" t="s">
        <v>272</v>
      </c>
    </row>
    <row r="26" spans="1:3" x14ac:dyDescent="0.2">
      <c r="A26" s="101" t="s">
        <v>324</v>
      </c>
      <c r="B26" s="99">
        <v>32500</v>
      </c>
      <c r="C26" s="100" t="s">
        <v>437</v>
      </c>
    </row>
    <row r="27" spans="1:3" x14ac:dyDescent="0.2">
      <c r="A27" s="101" t="s">
        <v>324</v>
      </c>
      <c r="B27" s="99">
        <v>875</v>
      </c>
      <c r="C27" s="100" t="s">
        <v>271</v>
      </c>
    </row>
    <row r="28" spans="1:3" x14ac:dyDescent="0.2">
      <c r="A28" s="101" t="s">
        <v>329</v>
      </c>
      <c r="B28" s="99">
        <v>31870</v>
      </c>
      <c r="C28" s="100" t="s">
        <v>438</v>
      </c>
    </row>
    <row r="29" spans="1:3" x14ac:dyDescent="0.2">
      <c r="A29" s="101" t="s">
        <v>333</v>
      </c>
      <c r="B29" s="99">
        <v>1620</v>
      </c>
      <c r="C29" s="100" t="s">
        <v>439</v>
      </c>
    </row>
    <row r="30" spans="1:3" x14ac:dyDescent="0.2">
      <c r="A30" s="101" t="s">
        <v>337</v>
      </c>
      <c r="B30" s="99">
        <v>2145</v>
      </c>
      <c r="C30" s="100" t="s">
        <v>271</v>
      </c>
    </row>
    <row r="31" spans="1:3" x14ac:dyDescent="0.2">
      <c r="A31" s="101" t="s">
        <v>359</v>
      </c>
      <c r="B31" s="99">
        <v>9877</v>
      </c>
      <c r="C31" s="100" t="s">
        <v>273</v>
      </c>
    </row>
    <row r="32" spans="1:3" x14ac:dyDescent="0.2">
      <c r="A32" s="101" t="s">
        <v>363</v>
      </c>
      <c r="B32" s="99">
        <v>2995</v>
      </c>
      <c r="C32" s="100" t="s">
        <v>440</v>
      </c>
    </row>
    <row r="33" spans="1:3" x14ac:dyDescent="0.2">
      <c r="A33" s="101" t="s">
        <v>363</v>
      </c>
      <c r="B33" s="99">
        <v>30930</v>
      </c>
      <c r="C33" s="100" t="s">
        <v>441</v>
      </c>
    </row>
    <row r="34" spans="1:3" x14ac:dyDescent="0.2">
      <c r="A34" s="101" t="s">
        <v>363</v>
      </c>
      <c r="B34" s="99">
        <v>10295</v>
      </c>
      <c r="C34" s="100" t="s">
        <v>441</v>
      </c>
    </row>
    <row r="35" spans="1:3" x14ac:dyDescent="0.2">
      <c r="A35" s="101" t="s">
        <v>428</v>
      </c>
      <c r="B35" s="99">
        <v>3460</v>
      </c>
      <c r="C35" s="100" t="s">
        <v>442</v>
      </c>
    </row>
    <row r="36" spans="1:3" x14ac:dyDescent="0.2">
      <c r="A36" s="101" t="s">
        <v>428</v>
      </c>
      <c r="B36" s="99">
        <v>2960</v>
      </c>
      <c r="C36" s="100" t="s">
        <v>443</v>
      </c>
    </row>
    <row r="37" spans="1:3" x14ac:dyDescent="0.2">
      <c r="A37" s="101" t="s">
        <v>383</v>
      </c>
      <c r="B37" s="99">
        <v>11288</v>
      </c>
      <c r="C37" s="100" t="s">
        <v>444</v>
      </c>
    </row>
    <row r="38" spans="1:3" x14ac:dyDescent="0.2">
      <c r="A38" s="101" t="s">
        <v>383</v>
      </c>
      <c r="B38" s="99">
        <v>104232</v>
      </c>
      <c r="C38" s="100" t="s">
        <v>445</v>
      </c>
    </row>
    <row r="39" spans="1:3" x14ac:dyDescent="0.2">
      <c r="A39" s="101" t="s">
        <v>394</v>
      </c>
      <c r="B39" s="99">
        <v>3890</v>
      </c>
      <c r="C39" s="100" t="s">
        <v>446</v>
      </c>
    </row>
    <row r="40" spans="1:3" x14ac:dyDescent="0.2">
      <c r="A40" s="101" t="s">
        <v>394</v>
      </c>
      <c r="B40" s="99">
        <v>800</v>
      </c>
      <c r="C40" s="100" t="s">
        <v>447</v>
      </c>
    </row>
    <row r="41" spans="1:3" x14ac:dyDescent="0.2">
      <c r="A41" s="101" t="s">
        <v>394</v>
      </c>
      <c r="B41" s="99">
        <v>19282.5</v>
      </c>
      <c r="C41" s="100" t="s">
        <v>448</v>
      </c>
    </row>
    <row r="42" spans="1:3" x14ac:dyDescent="0.2">
      <c r="A42" s="101" t="s">
        <v>394</v>
      </c>
      <c r="B42" s="99">
        <v>8182.1</v>
      </c>
      <c r="C42" s="100" t="s">
        <v>477</v>
      </c>
    </row>
    <row r="43" spans="1:3" x14ac:dyDescent="0.2">
      <c r="A43" s="16" t="s">
        <v>9</v>
      </c>
      <c r="B43" s="17"/>
      <c r="C43" s="18"/>
    </row>
    <row r="44" spans="1:3" ht="15" customHeight="1" x14ac:dyDescent="0.2">
      <c r="A44" s="78" t="s">
        <v>282</v>
      </c>
      <c r="B44" s="79">
        <v>8350</v>
      </c>
      <c r="C44" s="98" t="s">
        <v>449</v>
      </c>
    </row>
    <row r="45" spans="1:3" x14ac:dyDescent="0.2">
      <c r="A45" s="78" t="s">
        <v>309</v>
      </c>
      <c r="B45" s="79">
        <v>2300</v>
      </c>
      <c r="C45" s="98" t="s">
        <v>450</v>
      </c>
    </row>
    <row r="46" spans="1:3" x14ac:dyDescent="0.2">
      <c r="A46" s="78" t="s">
        <v>329</v>
      </c>
      <c r="B46" s="79">
        <v>5000</v>
      </c>
      <c r="C46" s="98" t="s">
        <v>451</v>
      </c>
    </row>
    <row r="47" spans="1:3" ht="30" x14ac:dyDescent="0.2">
      <c r="A47" s="78" t="s">
        <v>333</v>
      </c>
      <c r="B47" s="79">
        <v>28800</v>
      </c>
      <c r="C47" s="98" t="s">
        <v>452</v>
      </c>
    </row>
    <row r="48" spans="1:3" x14ac:dyDescent="0.2">
      <c r="A48" s="78" t="s">
        <v>335</v>
      </c>
      <c r="B48" s="79">
        <v>2000</v>
      </c>
      <c r="C48" s="98" t="s">
        <v>453</v>
      </c>
    </row>
    <row r="49" spans="1:3" x14ac:dyDescent="0.2">
      <c r="A49" s="78" t="s">
        <v>353</v>
      </c>
      <c r="B49" s="79">
        <v>5700</v>
      </c>
      <c r="C49" s="98" t="s">
        <v>454</v>
      </c>
    </row>
    <row r="50" spans="1:3" x14ac:dyDescent="0.2">
      <c r="A50" s="78" t="s">
        <v>359</v>
      </c>
      <c r="B50" s="79">
        <v>5980</v>
      </c>
      <c r="C50" s="98" t="s">
        <v>455</v>
      </c>
    </row>
    <row r="51" spans="1:3" x14ac:dyDescent="0.2">
      <c r="A51" s="78" t="s">
        <v>362</v>
      </c>
      <c r="B51" s="79">
        <v>3560</v>
      </c>
      <c r="C51" s="98" t="s">
        <v>456</v>
      </c>
    </row>
    <row r="52" spans="1:3" ht="15" customHeight="1" x14ac:dyDescent="0.2">
      <c r="A52" s="78" t="s">
        <v>362</v>
      </c>
      <c r="B52" s="79">
        <v>2000</v>
      </c>
      <c r="C52" s="98" t="s">
        <v>457</v>
      </c>
    </row>
    <row r="53" spans="1:3" x14ac:dyDescent="0.2">
      <c r="A53" s="78" t="s">
        <v>363</v>
      </c>
      <c r="B53" s="79">
        <v>4000</v>
      </c>
      <c r="C53" s="98" t="s">
        <v>458</v>
      </c>
    </row>
    <row r="54" spans="1:3" x14ac:dyDescent="0.2">
      <c r="A54" s="78" t="s">
        <v>363</v>
      </c>
      <c r="B54" s="79">
        <v>2000</v>
      </c>
      <c r="C54" s="98" t="s">
        <v>459</v>
      </c>
    </row>
    <row r="55" spans="1:3" x14ac:dyDescent="0.2">
      <c r="A55" s="111">
        <v>43186</v>
      </c>
      <c r="B55" s="79">
        <v>2100</v>
      </c>
      <c r="C55" s="98" t="s">
        <v>475</v>
      </c>
    </row>
    <row r="56" spans="1:3" x14ac:dyDescent="0.2">
      <c r="A56" s="111">
        <v>43186</v>
      </c>
      <c r="B56" s="79">
        <v>1260</v>
      </c>
      <c r="C56" s="98" t="s">
        <v>476</v>
      </c>
    </row>
    <row r="57" spans="1:3" x14ac:dyDescent="0.2">
      <c r="A57" s="78" t="s">
        <v>394</v>
      </c>
      <c r="B57" s="79">
        <v>4500</v>
      </c>
      <c r="C57" s="98" t="s">
        <v>460</v>
      </c>
    </row>
    <row r="58" spans="1:3" x14ac:dyDescent="0.2">
      <c r="A58" s="78" t="s">
        <v>394</v>
      </c>
      <c r="B58" s="79">
        <v>2500</v>
      </c>
      <c r="C58" s="98" t="s">
        <v>461</v>
      </c>
    </row>
    <row r="59" spans="1:3" x14ac:dyDescent="0.2">
      <c r="A59" s="78" t="s">
        <v>394</v>
      </c>
      <c r="B59" s="79">
        <v>5150</v>
      </c>
      <c r="C59" s="98" t="s">
        <v>462</v>
      </c>
    </row>
    <row r="60" spans="1:3" x14ac:dyDescent="0.2">
      <c r="A60" s="78" t="s">
        <v>394</v>
      </c>
      <c r="B60" s="79">
        <v>6900</v>
      </c>
      <c r="C60" s="98" t="s">
        <v>463</v>
      </c>
    </row>
    <row r="61" spans="1:3" x14ac:dyDescent="0.2">
      <c r="A61" s="78" t="s">
        <v>394</v>
      </c>
      <c r="B61" s="79">
        <v>4500</v>
      </c>
      <c r="C61" s="98" t="s">
        <v>464</v>
      </c>
    </row>
    <row r="62" spans="1:3" x14ac:dyDescent="0.2">
      <c r="A62" s="111">
        <v>43174</v>
      </c>
      <c r="B62" s="79">
        <v>11500</v>
      </c>
      <c r="C62" s="98" t="s">
        <v>471</v>
      </c>
    </row>
    <row r="63" spans="1:3" s="60" customFormat="1" x14ac:dyDescent="0.2">
      <c r="A63" s="131" t="s">
        <v>108</v>
      </c>
      <c r="B63" s="132"/>
      <c r="C63" s="133"/>
    </row>
    <row r="64" spans="1:3" s="60" customFormat="1" x14ac:dyDescent="0.2">
      <c r="A64" s="97">
        <v>43281</v>
      </c>
      <c r="B64" s="85">
        <v>6000</v>
      </c>
      <c r="C64" s="86" t="s">
        <v>469</v>
      </c>
    </row>
    <row r="65" spans="1:4" s="60" customFormat="1" x14ac:dyDescent="0.2">
      <c r="A65" s="131" t="s">
        <v>107</v>
      </c>
      <c r="B65" s="132"/>
      <c r="C65" s="133"/>
    </row>
    <row r="66" spans="1:4" s="60" customFormat="1" x14ac:dyDescent="0.2">
      <c r="A66" s="78" t="s">
        <v>283</v>
      </c>
      <c r="B66" s="79">
        <v>1849.73</v>
      </c>
      <c r="C66" s="98" t="s">
        <v>470</v>
      </c>
    </row>
    <row r="67" spans="1:4" s="60" customFormat="1" ht="30" x14ac:dyDescent="0.2">
      <c r="A67" s="78" t="s">
        <v>335</v>
      </c>
      <c r="B67" s="79">
        <v>15000</v>
      </c>
      <c r="C67" s="98" t="s">
        <v>822</v>
      </c>
    </row>
    <row r="68" spans="1:4" s="60" customFormat="1" x14ac:dyDescent="0.2">
      <c r="A68" s="67">
        <v>43174</v>
      </c>
      <c r="B68" s="56">
        <v>11500</v>
      </c>
      <c r="C68" s="45" t="s">
        <v>472</v>
      </c>
    </row>
    <row r="69" spans="1:4" s="60" customFormat="1" x14ac:dyDescent="0.2">
      <c r="A69" s="67">
        <v>43174</v>
      </c>
      <c r="B69" s="56">
        <v>6500</v>
      </c>
      <c r="C69" s="45" t="s">
        <v>473</v>
      </c>
    </row>
    <row r="70" spans="1:4" s="60" customFormat="1" x14ac:dyDescent="0.2">
      <c r="A70" s="78" t="s">
        <v>337</v>
      </c>
      <c r="B70" s="79">
        <v>65000</v>
      </c>
      <c r="C70" s="98" t="s">
        <v>823</v>
      </c>
    </row>
    <row r="71" spans="1:4" x14ac:dyDescent="0.2">
      <c r="A71" s="16" t="s">
        <v>13</v>
      </c>
      <c r="B71" s="17"/>
      <c r="C71" s="18"/>
    </row>
    <row r="72" spans="1:4" x14ac:dyDescent="0.2">
      <c r="A72" s="112">
        <v>43160</v>
      </c>
      <c r="B72" s="113">
        <v>22161</v>
      </c>
      <c r="C72" s="114" t="s">
        <v>280</v>
      </c>
      <c r="D72" s="66"/>
    </row>
    <row r="73" spans="1:4" x14ac:dyDescent="0.2">
      <c r="A73" s="105">
        <v>43161</v>
      </c>
      <c r="B73" s="89">
        <v>1470.03</v>
      </c>
      <c r="C73" s="90" t="s">
        <v>467</v>
      </c>
      <c r="D73" s="66"/>
    </row>
    <row r="74" spans="1:4" x14ac:dyDescent="0.2">
      <c r="A74" s="115">
        <v>43165</v>
      </c>
      <c r="B74" s="116">
        <v>400</v>
      </c>
      <c r="C74" s="117" t="s">
        <v>465</v>
      </c>
      <c r="D74" s="66"/>
    </row>
    <row r="75" spans="1:4" ht="15" customHeight="1" x14ac:dyDescent="0.2">
      <c r="A75" s="102">
        <v>43173</v>
      </c>
      <c r="B75" s="103">
        <v>4600</v>
      </c>
      <c r="C75" s="104" t="s">
        <v>466</v>
      </c>
      <c r="D75" s="66"/>
    </row>
    <row r="76" spans="1:4" x14ac:dyDescent="0.2">
      <c r="A76" s="105">
        <v>43174</v>
      </c>
      <c r="B76" s="89">
        <v>30500</v>
      </c>
      <c r="C76" s="45" t="s">
        <v>474</v>
      </c>
      <c r="D76" s="66"/>
    </row>
    <row r="77" spans="1:4" x14ac:dyDescent="0.2">
      <c r="A77" s="55">
        <v>43188</v>
      </c>
      <c r="B77" s="56">
        <v>13100</v>
      </c>
      <c r="C77" s="45" t="s">
        <v>468</v>
      </c>
      <c r="D77" s="66"/>
    </row>
    <row r="78" spans="1:4" x14ac:dyDescent="0.2">
      <c r="A78" s="6"/>
      <c r="B78" s="7">
        <v>3323</v>
      </c>
      <c r="C78" s="42" t="s">
        <v>86</v>
      </c>
    </row>
    <row r="79" spans="1:4" x14ac:dyDescent="0.2">
      <c r="A79" s="10" t="s">
        <v>2</v>
      </c>
      <c r="B79" s="11">
        <f>SUM(B11:B78)</f>
        <v>670795.36</v>
      </c>
      <c r="C79" s="12"/>
    </row>
    <row r="80" spans="1:4" x14ac:dyDescent="0.2">
      <c r="A80" s="2"/>
    </row>
  </sheetData>
  <sheetProtection formatCells="0" formatColumns="0" formatRows="0" insertColumns="0" insertRows="0" insertHyperlinks="0" deleteColumns="0" deleteRows="0" sort="0" autoFilter="0" pivotTables="0"/>
  <mergeCells count="8">
    <mergeCell ref="A65:C65"/>
    <mergeCell ref="B1:C1"/>
    <mergeCell ref="A63:C63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48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39" t="s">
        <v>16</v>
      </c>
      <c r="D1" s="139"/>
      <c r="E1" s="139"/>
    </row>
    <row r="2" spans="1:5" ht="19" x14ac:dyDescent="0.25">
      <c r="C2" s="139" t="s">
        <v>17</v>
      </c>
      <c r="D2" s="139"/>
      <c r="E2" s="139"/>
    </row>
    <row r="3" spans="1:5" ht="18" customHeight="1" x14ac:dyDescent="0.25">
      <c r="C3" s="64"/>
      <c r="D3" s="8"/>
    </row>
    <row r="4" spans="1:5" ht="19" x14ac:dyDescent="0.2">
      <c r="C4" s="140" t="s">
        <v>10</v>
      </c>
      <c r="D4" s="140"/>
      <c r="E4" s="140"/>
    </row>
    <row r="5" spans="1:5" ht="19" x14ac:dyDescent="0.2">
      <c r="C5" s="140" t="s">
        <v>34</v>
      </c>
      <c r="D5" s="140"/>
      <c r="E5" s="140"/>
    </row>
    <row r="6" spans="1:5" ht="19" x14ac:dyDescent="0.25">
      <c r="C6" s="141" t="s">
        <v>279</v>
      </c>
      <c r="D6" s="141"/>
      <c r="E6" s="141"/>
    </row>
    <row r="9" spans="1:5" ht="30" customHeight="1" x14ac:dyDescent="0.2">
      <c r="A9" s="48" t="s">
        <v>14</v>
      </c>
      <c r="B9" s="49" t="s">
        <v>20</v>
      </c>
      <c r="C9" s="50" t="s">
        <v>75</v>
      </c>
      <c r="D9" s="53" t="s">
        <v>1</v>
      </c>
      <c r="E9" s="29" t="s">
        <v>6</v>
      </c>
    </row>
    <row r="10" spans="1:5" x14ac:dyDescent="0.2">
      <c r="A10" s="74">
        <v>43159.378495370373</v>
      </c>
      <c r="B10" s="74">
        <v>43160</v>
      </c>
      <c r="C10" s="81">
        <v>500</v>
      </c>
      <c r="D10" s="82" t="s">
        <v>83</v>
      </c>
      <c r="E10" s="72" t="s">
        <v>74</v>
      </c>
    </row>
    <row r="11" spans="1:5" x14ac:dyDescent="0.2">
      <c r="A11" s="74">
        <v>43159.420162037037</v>
      </c>
      <c r="B11" s="74">
        <v>43160</v>
      </c>
      <c r="C11" s="81">
        <v>100</v>
      </c>
      <c r="D11" s="82" t="s">
        <v>60</v>
      </c>
      <c r="E11" s="72" t="s">
        <v>40</v>
      </c>
    </row>
    <row r="12" spans="1:5" x14ac:dyDescent="0.2">
      <c r="A12" s="74">
        <v>43159.541701388887</v>
      </c>
      <c r="B12" s="74">
        <v>43160</v>
      </c>
      <c r="C12" s="81">
        <v>200</v>
      </c>
      <c r="D12" s="82" t="s">
        <v>183</v>
      </c>
      <c r="E12" s="72" t="s">
        <v>40</v>
      </c>
    </row>
    <row r="13" spans="1:5" x14ac:dyDescent="0.2">
      <c r="A13" s="74">
        <v>43159.548634259256</v>
      </c>
      <c r="B13" s="74">
        <v>43160</v>
      </c>
      <c r="C13" s="81">
        <v>500</v>
      </c>
      <c r="D13" s="82" t="s">
        <v>43</v>
      </c>
      <c r="E13" s="72" t="s">
        <v>40</v>
      </c>
    </row>
    <row r="14" spans="1:5" x14ac:dyDescent="0.2">
      <c r="A14" s="74">
        <v>43159.553854166668</v>
      </c>
      <c r="B14" s="74">
        <v>43160</v>
      </c>
      <c r="C14" s="81">
        <v>400</v>
      </c>
      <c r="D14" s="82" t="s">
        <v>184</v>
      </c>
      <c r="E14" s="72" t="s">
        <v>40</v>
      </c>
    </row>
    <row r="15" spans="1:5" x14ac:dyDescent="0.2">
      <c r="A15" s="74">
        <v>43159.570370370369</v>
      </c>
      <c r="B15" s="74">
        <v>43160</v>
      </c>
      <c r="C15" s="81">
        <v>200</v>
      </c>
      <c r="D15" s="82" t="s">
        <v>262</v>
      </c>
      <c r="E15" s="72" t="s">
        <v>40</v>
      </c>
    </row>
    <row r="16" spans="1:5" x14ac:dyDescent="0.2">
      <c r="A16" s="74">
        <v>43159.586817129632</v>
      </c>
      <c r="B16" s="74">
        <v>43160</v>
      </c>
      <c r="C16" s="81">
        <v>500</v>
      </c>
      <c r="D16" s="82" t="s">
        <v>59</v>
      </c>
      <c r="E16" s="72" t="s">
        <v>40</v>
      </c>
    </row>
    <row r="17" spans="1:5" x14ac:dyDescent="0.2">
      <c r="A17" s="74">
        <v>43159.611284722225</v>
      </c>
      <c r="B17" s="74">
        <v>43160</v>
      </c>
      <c r="C17" s="81">
        <v>1000</v>
      </c>
      <c r="D17" s="82" t="s">
        <v>104</v>
      </c>
      <c r="E17" s="72" t="s">
        <v>40</v>
      </c>
    </row>
    <row r="18" spans="1:5" x14ac:dyDescent="0.2">
      <c r="A18" s="74">
        <v>43159.618067129632</v>
      </c>
      <c r="B18" s="74">
        <v>43160</v>
      </c>
      <c r="C18" s="81">
        <v>200</v>
      </c>
      <c r="D18" s="82" t="s">
        <v>105</v>
      </c>
      <c r="E18" s="72" t="s">
        <v>40</v>
      </c>
    </row>
    <row r="19" spans="1:5" x14ac:dyDescent="0.2">
      <c r="A19" s="74">
        <v>43159.625219907408</v>
      </c>
      <c r="B19" s="74">
        <v>43160</v>
      </c>
      <c r="C19" s="81">
        <v>500</v>
      </c>
      <c r="D19" s="82" t="s">
        <v>94</v>
      </c>
      <c r="E19" s="72" t="s">
        <v>40</v>
      </c>
    </row>
    <row r="20" spans="1:5" x14ac:dyDescent="0.2">
      <c r="A20" s="74">
        <v>43159.638912037037</v>
      </c>
      <c r="B20" s="74">
        <v>43160</v>
      </c>
      <c r="C20" s="81">
        <v>500</v>
      </c>
      <c r="D20" s="82" t="s">
        <v>129</v>
      </c>
      <c r="E20" s="72" t="s">
        <v>40</v>
      </c>
    </row>
    <row r="21" spans="1:5" x14ac:dyDescent="0.2">
      <c r="A21" s="74">
        <v>43159.688761574071</v>
      </c>
      <c r="B21" s="74">
        <v>43160</v>
      </c>
      <c r="C21" s="81">
        <v>5000</v>
      </c>
      <c r="D21" s="82" t="s">
        <v>240</v>
      </c>
      <c r="E21" s="72" t="s">
        <v>40</v>
      </c>
    </row>
    <row r="22" spans="1:5" x14ac:dyDescent="0.2">
      <c r="A22" s="74">
        <v>43159.698958333334</v>
      </c>
      <c r="B22" s="74">
        <v>43160</v>
      </c>
      <c r="C22" s="81">
        <v>500</v>
      </c>
      <c r="D22" s="82" t="s">
        <v>263</v>
      </c>
      <c r="E22" s="72" t="s">
        <v>40</v>
      </c>
    </row>
    <row r="23" spans="1:5" x14ac:dyDescent="0.2">
      <c r="A23" s="74">
        <v>43159.705393518518</v>
      </c>
      <c r="B23" s="74">
        <v>43160</v>
      </c>
      <c r="C23" s="81">
        <v>5000</v>
      </c>
      <c r="D23" s="82" t="s">
        <v>264</v>
      </c>
      <c r="E23" s="72" t="s">
        <v>40</v>
      </c>
    </row>
    <row r="24" spans="1:5" x14ac:dyDescent="0.2">
      <c r="A24" s="74">
        <v>43159.725717592592</v>
      </c>
      <c r="B24" s="74">
        <v>43160</v>
      </c>
      <c r="C24" s="81">
        <v>500</v>
      </c>
      <c r="D24" s="82" t="s">
        <v>43</v>
      </c>
      <c r="E24" s="72" t="s">
        <v>40</v>
      </c>
    </row>
    <row r="25" spans="1:5" x14ac:dyDescent="0.2">
      <c r="A25" s="74">
        <v>43159.725717592592</v>
      </c>
      <c r="B25" s="74">
        <v>43160</v>
      </c>
      <c r="C25" s="81">
        <v>2000</v>
      </c>
      <c r="D25" s="82" t="s">
        <v>42</v>
      </c>
      <c r="E25" s="72" t="s">
        <v>40</v>
      </c>
    </row>
    <row r="26" spans="1:5" x14ac:dyDescent="0.2">
      <c r="A26" s="74">
        <v>43159.781736111108</v>
      </c>
      <c r="B26" s="74">
        <v>43160</v>
      </c>
      <c r="C26" s="81">
        <v>500</v>
      </c>
      <c r="D26" s="82" t="s">
        <v>265</v>
      </c>
      <c r="E26" s="72" t="s">
        <v>40</v>
      </c>
    </row>
    <row r="27" spans="1:5" x14ac:dyDescent="0.2">
      <c r="A27" s="74">
        <v>43159.840312499997</v>
      </c>
      <c r="B27" s="74">
        <v>43160</v>
      </c>
      <c r="C27" s="81">
        <v>500</v>
      </c>
      <c r="D27" s="82" t="s">
        <v>130</v>
      </c>
      <c r="E27" s="72" t="s">
        <v>40</v>
      </c>
    </row>
    <row r="28" spans="1:5" x14ac:dyDescent="0.2">
      <c r="A28" s="74">
        <v>43159.89943287037</v>
      </c>
      <c r="B28" s="74">
        <v>43160</v>
      </c>
      <c r="C28" s="81">
        <v>280</v>
      </c>
      <c r="D28" s="82" t="s">
        <v>178</v>
      </c>
      <c r="E28" s="72" t="s">
        <v>40</v>
      </c>
    </row>
    <row r="29" spans="1:5" x14ac:dyDescent="0.2">
      <c r="A29" s="74">
        <v>43159.960370370369</v>
      </c>
      <c r="B29" s="74">
        <v>43160</v>
      </c>
      <c r="C29" s="81">
        <v>300</v>
      </c>
      <c r="D29" s="82" t="s">
        <v>266</v>
      </c>
      <c r="E29" s="72" t="s">
        <v>40</v>
      </c>
    </row>
    <row r="30" spans="1:5" x14ac:dyDescent="0.2">
      <c r="A30" s="83">
        <v>43160.055567129632</v>
      </c>
      <c r="B30" s="83">
        <v>43161</v>
      </c>
      <c r="C30" s="84">
        <v>100</v>
      </c>
      <c r="D30" s="82" t="s">
        <v>478</v>
      </c>
      <c r="E30" s="72" t="s">
        <v>40</v>
      </c>
    </row>
    <row r="31" spans="1:5" x14ac:dyDescent="0.2">
      <c r="A31" s="83">
        <v>43160.397199074076</v>
      </c>
      <c r="B31" s="83">
        <v>43161</v>
      </c>
      <c r="C31" s="84">
        <v>200</v>
      </c>
      <c r="D31" s="82" t="s">
        <v>479</v>
      </c>
      <c r="E31" s="72" t="s">
        <v>40</v>
      </c>
    </row>
    <row r="32" spans="1:5" x14ac:dyDescent="0.2">
      <c r="A32" s="83">
        <v>43160.409722222219</v>
      </c>
      <c r="B32" s="83">
        <v>43161</v>
      </c>
      <c r="C32" s="84">
        <v>5000</v>
      </c>
      <c r="D32" s="82" t="s">
        <v>44</v>
      </c>
      <c r="E32" s="72" t="s">
        <v>40</v>
      </c>
    </row>
    <row r="33" spans="1:5" x14ac:dyDescent="0.2">
      <c r="A33" s="83">
        <v>43160.469143518516</v>
      </c>
      <c r="B33" s="83">
        <v>43161</v>
      </c>
      <c r="C33" s="84">
        <v>287</v>
      </c>
      <c r="D33" s="82" t="s">
        <v>480</v>
      </c>
      <c r="E33" s="72" t="s">
        <v>40</v>
      </c>
    </row>
    <row r="34" spans="1:5" x14ac:dyDescent="0.2">
      <c r="A34" s="83">
        <v>43160.51421296296</v>
      </c>
      <c r="B34" s="83">
        <v>43161</v>
      </c>
      <c r="C34" s="84">
        <v>300</v>
      </c>
      <c r="D34" s="82" t="s">
        <v>99</v>
      </c>
      <c r="E34" s="72" t="s">
        <v>40</v>
      </c>
    </row>
    <row r="35" spans="1:5" x14ac:dyDescent="0.2">
      <c r="A35" s="83">
        <v>43160.784305555557</v>
      </c>
      <c r="B35" s="83">
        <v>43161</v>
      </c>
      <c r="C35" s="84">
        <v>300</v>
      </c>
      <c r="D35" s="82" t="s">
        <v>178</v>
      </c>
      <c r="E35" s="72" t="s">
        <v>40</v>
      </c>
    </row>
    <row r="36" spans="1:5" x14ac:dyDescent="0.2">
      <c r="A36" s="83">
        <v>43160.833599537036</v>
      </c>
      <c r="B36" s="83">
        <v>43161</v>
      </c>
      <c r="C36" s="84">
        <v>500</v>
      </c>
      <c r="D36" s="82" t="s">
        <v>481</v>
      </c>
      <c r="E36" s="72" t="s">
        <v>40</v>
      </c>
    </row>
    <row r="37" spans="1:5" x14ac:dyDescent="0.2">
      <c r="A37" s="83">
        <v>43160.919733796298</v>
      </c>
      <c r="B37" s="83">
        <v>43161</v>
      </c>
      <c r="C37" s="84">
        <v>300</v>
      </c>
      <c r="D37" s="82" t="s">
        <v>482</v>
      </c>
      <c r="E37" s="72" t="s">
        <v>119</v>
      </c>
    </row>
    <row r="38" spans="1:5" x14ac:dyDescent="0.2">
      <c r="A38" s="83">
        <v>43160.921493055554</v>
      </c>
      <c r="B38" s="83">
        <v>43161</v>
      </c>
      <c r="C38" s="84">
        <v>200</v>
      </c>
      <c r="D38" s="82" t="s">
        <v>482</v>
      </c>
      <c r="E38" s="72" t="s">
        <v>200</v>
      </c>
    </row>
    <row r="39" spans="1:5" x14ac:dyDescent="0.2">
      <c r="A39" s="83">
        <v>43161.452719907407</v>
      </c>
      <c r="B39" s="83">
        <v>43164</v>
      </c>
      <c r="C39" s="84">
        <v>500</v>
      </c>
      <c r="D39" s="82" t="s">
        <v>483</v>
      </c>
      <c r="E39" s="72" t="s">
        <v>40</v>
      </c>
    </row>
    <row r="40" spans="1:5" x14ac:dyDescent="0.2">
      <c r="A40" s="83">
        <v>43161.473611111112</v>
      </c>
      <c r="B40" s="83">
        <v>43164</v>
      </c>
      <c r="C40" s="84">
        <v>3333</v>
      </c>
      <c r="D40" s="82" t="s">
        <v>484</v>
      </c>
      <c r="E40" s="72" t="s">
        <v>40</v>
      </c>
    </row>
    <row r="41" spans="1:5" x14ac:dyDescent="0.2">
      <c r="A41" s="83">
        <v>43161.552083333336</v>
      </c>
      <c r="B41" s="83">
        <v>43164</v>
      </c>
      <c r="C41" s="84">
        <v>200</v>
      </c>
      <c r="D41" s="82" t="s">
        <v>87</v>
      </c>
      <c r="E41" s="72" t="s">
        <v>40</v>
      </c>
    </row>
    <row r="42" spans="1:5" x14ac:dyDescent="0.2">
      <c r="A42" s="83">
        <v>43161.559363425928</v>
      </c>
      <c r="B42" s="83">
        <v>43164</v>
      </c>
      <c r="C42" s="84">
        <v>200</v>
      </c>
      <c r="D42" s="82" t="s">
        <v>485</v>
      </c>
      <c r="E42" s="72" t="s">
        <v>40</v>
      </c>
    </row>
    <row r="43" spans="1:5" x14ac:dyDescent="0.2">
      <c r="A43" s="83">
        <v>43161.574907407405</v>
      </c>
      <c r="B43" s="83">
        <v>43164</v>
      </c>
      <c r="C43" s="84">
        <v>1000</v>
      </c>
      <c r="D43" s="82" t="s">
        <v>486</v>
      </c>
      <c r="E43" s="72" t="s">
        <v>40</v>
      </c>
    </row>
    <row r="44" spans="1:5" x14ac:dyDescent="0.2">
      <c r="A44" s="83">
        <v>43161.591620370367</v>
      </c>
      <c r="B44" s="83">
        <v>43164</v>
      </c>
      <c r="C44" s="84">
        <v>500</v>
      </c>
      <c r="D44" s="82" t="s">
        <v>487</v>
      </c>
      <c r="E44" s="72" t="s">
        <v>40</v>
      </c>
    </row>
    <row r="45" spans="1:5" x14ac:dyDescent="0.2">
      <c r="A45" s="83">
        <v>43161.600231481483</v>
      </c>
      <c r="B45" s="83">
        <v>43164</v>
      </c>
      <c r="C45" s="84">
        <v>500</v>
      </c>
      <c r="D45" s="82" t="s">
        <v>488</v>
      </c>
      <c r="E45" s="72" t="s">
        <v>40</v>
      </c>
    </row>
    <row r="46" spans="1:5" x14ac:dyDescent="0.2">
      <c r="A46" s="83">
        <v>43161.611122685186</v>
      </c>
      <c r="B46" s="83">
        <v>43164</v>
      </c>
      <c r="C46" s="84">
        <v>200</v>
      </c>
      <c r="D46" s="82" t="s">
        <v>176</v>
      </c>
      <c r="E46" s="72" t="s">
        <v>40</v>
      </c>
    </row>
    <row r="47" spans="1:5" x14ac:dyDescent="0.2">
      <c r="A47" s="83">
        <v>43161.628078703703</v>
      </c>
      <c r="B47" s="83">
        <v>43164</v>
      </c>
      <c r="C47" s="84">
        <v>500</v>
      </c>
      <c r="D47" s="82" t="s">
        <v>489</v>
      </c>
      <c r="E47" s="72" t="s">
        <v>40</v>
      </c>
    </row>
    <row r="48" spans="1:5" x14ac:dyDescent="0.2">
      <c r="A48" s="83">
        <v>43161.662118055552</v>
      </c>
      <c r="B48" s="83">
        <v>43164</v>
      </c>
      <c r="C48" s="84">
        <v>1000</v>
      </c>
      <c r="D48" s="82" t="s">
        <v>490</v>
      </c>
      <c r="E48" s="72" t="s">
        <v>40</v>
      </c>
    </row>
    <row r="49" spans="1:5" x14ac:dyDescent="0.2">
      <c r="A49" s="83">
        <v>43161.676516203705</v>
      </c>
      <c r="B49" s="83">
        <v>43164</v>
      </c>
      <c r="C49" s="84">
        <v>1000</v>
      </c>
      <c r="D49" s="82" t="s">
        <v>491</v>
      </c>
      <c r="E49" s="72" t="s">
        <v>40</v>
      </c>
    </row>
    <row r="50" spans="1:5" x14ac:dyDescent="0.2">
      <c r="A50" s="83">
        <v>43161.679780092592</v>
      </c>
      <c r="B50" s="83">
        <v>43164</v>
      </c>
      <c r="C50" s="84">
        <v>3000</v>
      </c>
      <c r="D50" s="82" t="s">
        <v>492</v>
      </c>
      <c r="E50" s="72" t="s">
        <v>40</v>
      </c>
    </row>
    <row r="51" spans="1:5" x14ac:dyDescent="0.2">
      <c r="A51" s="83">
        <v>43161.698506944442</v>
      </c>
      <c r="B51" s="83">
        <v>43164</v>
      </c>
      <c r="C51" s="84">
        <v>100</v>
      </c>
      <c r="D51" s="82" t="s">
        <v>493</v>
      </c>
      <c r="E51" s="72" t="s">
        <v>40</v>
      </c>
    </row>
    <row r="52" spans="1:5" x14ac:dyDescent="0.2">
      <c r="A52" s="83">
        <v>43161.723483796297</v>
      </c>
      <c r="B52" s="83">
        <v>43164</v>
      </c>
      <c r="C52" s="84">
        <v>500</v>
      </c>
      <c r="D52" s="82" t="s">
        <v>494</v>
      </c>
      <c r="E52" s="72" t="s">
        <v>40</v>
      </c>
    </row>
    <row r="53" spans="1:5" x14ac:dyDescent="0.2">
      <c r="A53" s="83">
        <v>43161.730532407404</v>
      </c>
      <c r="B53" s="83">
        <v>43164</v>
      </c>
      <c r="C53" s="84">
        <v>130</v>
      </c>
      <c r="D53" s="82" t="s">
        <v>495</v>
      </c>
      <c r="E53" s="72" t="s">
        <v>40</v>
      </c>
    </row>
    <row r="54" spans="1:5" x14ac:dyDescent="0.2">
      <c r="A54" s="83">
        <v>43161.739305555559</v>
      </c>
      <c r="B54" s="83">
        <v>43164</v>
      </c>
      <c r="C54" s="84">
        <v>500</v>
      </c>
      <c r="D54" s="82" t="s">
        <v>496</v>
      </c>
      <c r="E54" s="72" t="s">
        <v>40</v>
      </c>
    </row>
    <row r="55" spans="1:5" x14ac:dyDescent="0.2">
      <c r="A55" s="83">
        <v>43161.796631944446</v>
      </c>
      <c r="B55" s="83">
        <v>43164</v>
      </c>
      <c r="C55" s="84">
        <v>500</v>
      </c>
      <c r="D55" s="82" t="s">
        <v>56</v>
      </c>
      <c r="E55" s="72" t="s">
        <v>40</v>
      </c>
    </row>
    <row r="56" spans="1:5" x14ac:dyDescent="0.2">
      <c r="A56" s="83">
        <v>43161.86210648148</v>
      </c>
      <c r="B56" s="83">
        <v>43164</v>
      </c>
      <c r="C56" s="84">
        <v>300</v>
      </c>
      <c r="D56" s="82" t="s">
        <v>255</v>
      </c>
      <c r="E56" s="72" t="s">
        <v>40</v>
      </c>
    </row>
    <row r="57" spans="1:5" x14ac:dyDescent="0.2">
      <c r="A57" s="83">
        <v>43161.965439814812</v>
      </c>
      <c r="B57" s="83">
        <v>43164</v>
      </c>
      <c r="C57" s="84">
        <v>200</v>
      </c>
      <c r="D57" s="82" t="s">
        <v>497</v>
      </c>
      <c r="E57" s="72" t="s">
        <v>40</v>
      </c>
    </row>
    <row r="58" spans="1:5" x14ac:dyDescent="0.2">
      <c r="A58" s="83">
        <v>43161.968263888892</v>
      </c>
      <c r="B58" s="83">
        <v>43164</v>
      </c>
      <c r="C58" s="84">
        <v>500</v>
      </c>
      <c r="D58" s="82" t="s">
        <v>498</v>
      </c>
      <c r="E58" s="72" t="s">
        <v>40</v>
      </c>
    </row>
    <row r="59" spans="1:5" x14ac:dyDescent="0.2">
      <c r="A59" s="83">
        <v>43161.975462962961</v>
      </c>
      <c r="B59" s="83">
        <v>43164</v>
      </c>
      <c r="C59" s="84">
        <v>148</v>
      </c>
      <c r="D59" s="82" t="s">
        <v>499</v>
      </c>
      <c r="E59" s="72" t="s">
        <v>40</v>
      </c>
    </row>
    <row r="60" spans="1:5" x14ac:dyDescent="0.2">
      <c r="A60" s="83">
        <v>43161.98133101852</v>
      </c>
      <c r="B60" s="83">
        <v>43164</v>
      </c>
      <c r="C60" s="84">
        <v>189</v>
      </c>
      <c r="D60" s="82" t="s">
        <v>500</v>
      </c>
      <c r="E60" s="72" t="s">
        <v>40</v>
      </c>
    </row>
    <row r="61" spans="1:5" x14ac:dyDescent="0.2">
      <c r="A61" s="83">
        <v>43162.019814814812</v>
      </c>
      <c r="B61" s="83">
        <v>43164</v>
      </c>
      <c r="C61" s="84">
        <v>100</v>
      </c>
      <c r="D61" s="82" t="s">
        <v>501</v>
      </c>
      <c r="E61" s="72" t="s">
        <v>40</v>
      </c>
    </row>
    <row r="62" spans="1:5" x14ac:dyDescent="0.2">
      <c r="A62" s="83">
        <v>43162.051041666666</v>
      </c>
      <c r="B62" s="83">
        <v>43164</v>
      </c>
      <c r="C62" s="84">
        <v>200</v>
      </c>
      <c r="D62" s="82" t="s">
        <v>502</v>
      </c>
      <c r="E62" s="72" t="s">
        <v>40</v>
      </c>
    </row>
    <row r="63" spans="1:5" x14ac:dyDescent="0.2">
      <c r="A63" s="83">
        <v>43162.0625</v>
      </c>
      <c r="B63" s="83">
        <v>43164</v>
      </c>
      <c r="C63" s="84">
        <v>200</v>
      </c>
      <c r="D63" s="82" t="s">
        <v>503</v>
      </c>
      <c r="E63" s="72" t="s">
        <v>40</v>
      </c>
    </row>
    <row r="64" spans="1:5" x14ac:dyDescent="0.2">
      <c r="A64" s="83">
        <v>43162.131666666668</v>
      </c>
      <c r="B64" s="83">
        <v>43164</v>
      </c>
      <c r="C64" s="84">
        <v>500</v>
      </c>
      <c r="D64" s="82" t="s">
        <v>504</v>
      </c>
      <c r="E64" s="72" t="s">
        <v>200</v>
      </c>
    </row>
    <row r="65" spans="1:5" x14ac:dyDescent="0.2">
      <c r="A65" s="83">
        <v>43162.386736111112</v>
      </c>
      <c r="B65" s="83">
        <v>43164</v>
      </c>
      <c r="C65" s="84">
        <v>200</v>
      </c>
      <c r="D65" s="82" t="s">
        <v>505</v>
      </c>
      <c r="E65" s="72" t="s">
        <v>40</v>
      </c>
    </row>
    <row r="66" spans="1:5" x14ac:dyDescent="0.2">
      <c r="A66" s="83">
        <v>43162.490474537037</v>
      </c>
      <c r="B66" s="83">
        <v>43164</v>
      </c>
      <c r="C66" s="84">
        <v>150</v>
      </c>
      <c r="D66" s="82" t="s">
        <v>506</v>
      </c>
      <c r="E66" s="72" t="s">
        <v>40</v>
      </c>
    </row>
    <row r="67" spans="1:5" x14ac:dyDescent="0.2">
      <c r="A67" s="83">
        <v>43162.500011574077</v>
      </c>
      <c r="B67" s="83">
        <v>43164</v>
      </c>
      <c r="C67" s="84">
        <v>3000</v>
      </c>
      <c r="D67" s="82" t="s">
        <v>88</v>
      </c>
      <c r="E67" s="72" t="s">
        <v>40</v>
      </c>
    </row>
    <row r="68" spans="1:5" x14ac:dyDescent="0.2">
      <c r="A68" s="83">
        <v>43162.529004629629</v>
      </c>
      <c r="B68" s="83">
        <v>43164</v>
      </c>
      <c r="C68" s="84">
        <v>1000</v>
      </c>
      <c r="D68" s="82" t="s">
        <v>507</v>
      </c>
      <c r="E68" s="72" t="s">
        <v>40</v>
      </c>
    </row>
    <row r="69" spans="1:5" x14ac:dyDescent="0.2">
      <c r="A69" s="83">
        <v>43162.590289351851</v>
      </c>
      <c r="B69" s="83">
        <v>43164</v>
      </c>
      <c r="C69" s="84">
        <v>500</v>
      </c>
      <c r="D69" s="82" t="s">
        <v>45</v>
      </c>
      <c r="E69" s="72" t="s">
        <v>40</v>
      </c>
    </row>
    <row r="70" spans="1:5" x14ac:dyDescent="0.2">
      <c r="A70" s="83">
        <v>43162.621168981481</v>
      </c>
      <c r="B70" s="83">
        <v>43164</v>
      </c>
      <c r="C70" s="84">
        <v>500</v>
      </c>
      <c r="D70" s="82" t="s">
        <v>508</v>
      </c>
      <c r="E70" s="72" t="s">
        <v>40</v>
      </c>
    </row>
    <row r="71" spans="1:5" x14ac:dyDescent="0.2">
      <c r="A71" s="83">
        <v>43162.629386574074</v>
      </c>
      <c r="B71" s="83">
        <v>43164</v>
      </c>
      <c r="C71" s="84">
        <v>500</v>
      </c>
      <c r="D71" s="82" t="s">
        <v>509</v>
      </c>
      <c r="E71" s="72" t="s">
        <v>40</v>
      </c>
    </row>
    <row r="72" spans="1:5" x14ac:dyDescent="0.2">
      <c r="A72" s="83">
        <v>43162.663194444445</v>
      </c>
      <c r="B72" s="83">
        <v>43164</v>
      </c>
      <c r="C72" s="84">
        <v>100</v>
      </c>
      <c r="D72" s="82" t="s">
        <v>177</v>
      </c>
      <c r="E72" s="72" t="s">
        <v>40</v>
      </c>
    </row>
    <row r="73" spans="1:5" x14ac:dyDescent="0.2">
      <c r="A73" s="83">
        <v>43162.674745370372</v>
      </c>
      <c r="B73" s="83">
        <v>43164</v>
      </c>
      <c r="C73" s="84">
        <v>300</v>
      </c>
      <c r="D73" s="82" t="s">
        <v>510</v>
      </c>
      <c r="E73" s="72" t="s">
        <v>40</v>
      </c>
    </row>
    <row r="74" spans="1:5" x14ac:dyDescent="0.2">
      <c r="A74" s="83">
        <v>43162.904999999999</v>
      </c>
      <c r="B74" s="83">
        <v>43164</v>
      </c>
      <c r="C74" s="84">
        <v>300</v>
      </c>
      <c r="D74" s="82" t="s">
        <v>511</v>
      </c>
      <c r="E74" s="72" t="s">
        <v>40</v>
      </c>
    </row>
    <row r="75" spans="1:5" x14ac:dyDescent="0.2">
      <c r="A75" s="83">
        <v>43162.917893518519</v>
      </c>
      <c r="B75" s="83">
        <v>43164</v>
      </c>
      <c r="C75" s="84">
        <v>500</v>
      </c>
      <c r="D75" s="82" t="s">
        <v>112</v>
      </c>
      <c r="E75" s="72" t="s">
        <v>40</v>
      </c>
    </row>
    <row r="76" spans="1:5" x14ac:dyDescent="0.2">
      <c r="A76" s="83">
        <v>43162.989606481482</v>
      </c>
      <c r="B76" s="83">
        <v>43164</v>
      </c>
      <c r="C76" s="84">
        <v>300</v>
      </c>
      <c r="D76" s="82" t="s">
        <v>512</v>
      </c>
      <c r="E76" s="72" t="s">
        <v>40</v>
      </c>
    </row>
    <row r="77" spans="1:5" x14ac:dyDescent="0.2">
      <c r="A77" s="83">
        <v>43163.046018518522</v>
      </c>
      <c r="B77" s="83">
        <v>43164</v>
      </c>
      <c r="C77" s="84">
        <v>500</v>
      </c>
      <c r="D77" s="82" t="s">
        <v>513</v>
      </c>
      <c r="E77" s="72" t="s">
        <v>40</v>
      </c>
    </row>
    <row r="78" spans="1:5" x14ac:dyDescent="0.2">
      <c r="A78" s="83">
        <v>43163.059074074074</v>
      </c>
      <c r="B78" s="83">
        <v>43164</v>
      </c>
      <c r="C78" s="84">
        <v>1500</v>
      </c>
      <c r="D78" s="82" t="s">
        <v>514</v>
      </c>
      <c r="E78" s="72" t="s">
        <v>40</v>
      </c>
    </row>
    <row r="79" spans="1:5" x14ac:dyDescent="0.2">
      <c r="A79" s="83">
        <v>43163.07440972222</v>
      </c>
      <c r="B79" s="83">
        <v>43164</v>
      </c>
      <c r="C79" s="84">
        <v>500</v>
      </c>
      <c r="D79" s="82" t="s">
        <v>515</v>
      </c>
      <c r="E79" s="72" t="s">
        <v>40</v>
      </c>
    </row>
    <row r="80" spans="1:5" x14ac:dyDescent="0.2">
      <c r="A80" s="83">
        <v>43163.076412037037</v>
      </c>
      <c r="B80" s="83">
        <v>43164</v>
      </c>
      <c r="C80" s="84">
        <v>500</v>
      </c>
      <c r="D80" s="82" t="s">
        <v>515</v>
      </c>
      <c r="E80" s="72" t="s">
        <v>200</v>
      </c>
    </row>
    <row r="81" spans="1:5" x14ac:dyDescent="0.2">
      <c r="A81" s="83">
        <v>43163.479178240741</v>
      </c>
      <c r="B81" s="83">
        <v>43164</v>
      </c>
      <c r="C81" s="84">
        <v>500</v>
      </c>
      <c r="D81" s="82" t="s">
        <v>52</v>
      </c>
      <c r="E81" s="72" t="s">
        <v>40</v>
      </c>
    </row>
    <row r="82" spans="1:5" x14ac:dyDescent="0.2">
      <c r="A82" s="83">
        <v>43163.551469907405</v>
      </c>
      <c r="B82" s="83">
        <v>43164</v>
      </c>
      <c r="C82" s="84">
        <v>200</v>
      </c>
      <c r="D82" s="82" t="s">
        <v>516</v>
      </c>
      <c r="E82" s="72" t="s">
        <v>40</v>
      </c>
    </row>
    <row r="83" spans="1:5" x14ac:dyDescent="0.2">
      <c r="A83" s="83">
        <v>43163.652777777781</v>
      </c>
      <c r="B83" s="83">
        <v>43164</v>
      </c>
      <c r="C83" s="84">
        <v>500</v>
      </c>
      <c r="D83" s="82" t="s">
        <v>89</v>
      </c>
      <c r="E83" s="72" t="s">
        <v>40</v>
      </c>
    </row>
    <row r="84" spans="1:5" x14ac:dyDescent="0.2">
      <c r="A84" s="83">
        <v>43163.659201388888</v>
      </c>
      <c r="B84" s="83">
        <v>43164</v>
      </c>
      <c r="C84" s="84">
        <v>1000</v>
      </c>
      <c r="D84" s="82" t="s">
        <v>517</v>
      </c>
      <c r="E84" s="72" t="s">
        <v>40</v>
      </c>
    </row>
    <row r="85" spans="1:5" x14ac:dyDescent="0.2">
      <c r="A85" s="83">
        <v>43163.70689814815</v>
      </c>
      <c r="B85" s="83">
        <v>43164</v>
      </c>
      <c r="C85" s="84">
        <v>1000</v>
      </c>
      <c r="D85" s="82" t="s">
        <v>518</v>
      </c>
      <c r="E85" s="72" t="s">
        <v>40</v>
      </c>
    </row>
    <row r="86" spans="1:5" x14ac:dyDescent="0.2">
      <c r="A86" s="83">
        <v>43163.870324074072</v>
      </c>
      <c r="B86" s="83">
        <v>43164</v>
      </c>
      <c r="C86" s="84">
        <v>1000</v>
      </c>
      <c r="D86" s="82" t="s">
        <v>519</v>
      </c>
      <c r="E86" s="72" t="s">
        <v>40</v>
      </c>
    </row>
    <row r="87" spans="1:5" x14ac:dyDescent="0.2">
      <c r="A87" s="83">
        <v>43163.876550925925</v>
      </c>
      <c r="B87" s="83">
        <v>43164</v>
      </c>
      <c r="C87" s="84">
        <v>500</v>
      </c>
      <c r="D87" s="82" t="s">
        <v>520</v>
      </c>
      <c r="E87" s="72" t="s">
        <v>40</v>
      </c>
    </row>
    <row r="88" spans="1:5" x14ac:dyDescent="0.2">
      <c r="A88" s="83">
        <v>43163.885428240741</v>
      </c>
      <c r="B88" s="83">
        <v>43164</v>
      </c>
      <c r="C88" s="84">
        <v>500</v>
      </c>
      <c r="D88" s="82" t="s">
        <v>109</v>
      </c>
      <c r="E88" s="72" t="s">
        <v>40</v>
      </c>
    </row>
    <row r="89" spans="1:5" x14ac:dyDescent="0.2">
      <c r="A89" s="83">
        <v>43163.931319444448</v>
      </c>
      <c r="B89" s="83">
        <v>43164</v>
      </c>
      <c r="C89" s="84">
        <v>500</v>
      </c>
      <c r="D89" s="82" t="s">
        <v>521</v>
      </c>
      <c r="E89" s="72" t="s">
        <v>40</v>
      </c>
    </row>
    <row r="90" spans="1:5" x14ac:dyDescent="0.2">
      <c r="A90" s="83">
        <v>43163.966180555559</v>
      </c>
      <c r="B90" s="83">
        <v>43164</v>
      </c>
      <c r="C90" s="84">
        <v>1000</v>
      </c>
      <c r="D90" s="82" t="s">
        <v>261</v>
      </c>
      <c r="E90" s="72" t="s">
        <v>40</v>
      </c>
    </row>
    <row r="91" spans="1:5" x14ac:dyDescent="0.2">
      <c r="A91" s="83">
        <v>43164.003796296296</v>
      </c>
      <c r="B91" s="83">
        <v>43165</v>
      </c>
      <c r="C91" s="84">
        <v>300</v>
      </c>
      <c r="D91" s="82" t="s">
        <v>522</v>
      </c>
      <c r="E91" s="72" t="s">
        <v>40</v>
      </c>
    </row>
    <row r="92" spans="1:5" x14ac:dyDescent="0.2">
      <c r="A92" s="83">
        <v>43164.487256944441</v>
      </c>
      <c r="B92" s="83">
        <v>43165</v>
      </c>
      <c r="C92" s="84">
        <v>300</v>
      </c>
      <c r="D92" s="82" t="s">
        <v>523</v>
      </c>
      <c r="E92" s="72" t="s">
        <v>40</v>
      </c>
    </row>
    <row r="93" spans="1:5" x14ac:dyDescent="0.2">
      <c r="A93" s="83">
        <v>43164.54886574074</v>
      </c>
      <c r="B93" s="83">
        <v>43165</v>
      </c>
      <c r="C93" s="84">
        <v>300</v>
      </c>
      <c r="D93" s="82" t="s">
        <v>524</v>
      </c>
      <c r="E93" s="72" t="s">
        <v>40</v>
      </c>
    </row>
    <row r="94" spans="1:5" x14ac:dyDescent="0.2">
      <c r="A94" s="83">
        <v>43164.587175925924</v>
      </c>
      <c r="B94" s="83">
        <v>43165</v>
      </c>
      <c r="C94" s="84">
        <v>300</v>
      </c>
      <c r="D94" s="82" t="s">
        <v>260</v>
      </c>
      <c r="E94" s="72" t="s">
        <v>40</v>
      </c>
    </row>
    <row r="95" spans="1:5" x14ac:dyDescent="0.2">
      <c r="A95" s="83">
        <v>43164.659722222219</v>
      </c>
      <c r="B95" s="83">
        <v>43165</v>
      </c>
      <c r="C95" s="84">
        <v>200</v>
      </c>
      <c r="D95" s="82" t="s">
        <v>241</v>
      </c>
      <c r="E95" s="72" t="s">
        <v>40</v>
      </c>
    </row>
    <row r="96" spans="1:5" x14ac:dyDescent="0.2">
      <c r="A96" s="83">
        <v>43164.701770833337</v>
      </c>
      <c r="B96" s="83">
        <v>43165</v>
      </c>
      <c r="C96" s="84">
        <v>3000</v>
      </c>
      <c r="D96" s="82" t="s">
        <v>525</v>
      </c>
      <c r="E96" s="72" t="s">
        <v>40</v>
      </c>
    </row>
    <row r="97" spans="1:5" x14ac:dyDescent="0.2">
      <c r="A97" s="83">
        <v>43164.703009259261</v>
      </c>
      <c r="B97" s="83">
        <v>43165</v>
      </c>
      <c r="C97" s="84">
        <v>300</v>
      </c>
      <c r="D97" s="82" t="s">
        <v>526</v>
      </c>
      <c r="E97" s="72" t="s">
        <v>40</v>
      </c>
    </row>
    <row r="98" spans="1:5" x14ac:dyDescent="0.2">
      <c r="A98" s="83">
        <v>43164.711875000001</v>
      </c>
      <c r="B98" s="83">
        <v>43165</v>
      </c>
      <c r="C98" s="84">
        <v>500</v>
      </c>
      <c r="D98" s="82" t="s">
        <v>527</v>
      </c>
      <c r="E98" s="72" t="s">
        <v>40</v>
      </c>
    </row>
    <row r="99" spans="1:5" x14ac:dyDescent="0.2">
      <c r="A99" s="83">
        <v>43164.713055555556</v>
      </c>
      <c r="B99" s="83">
        <v>43165</v>
      </c>
      <c r="C99" s="84">
        <v>500</v>
      </c>
      <c r="D99" s="82" t="s">
        <v>527</v>
      </c>
      <c r="E99" s="72" t="s">
        <v>200</v>
      </c>
    </row>
    <row r="100" spans="1:5" x14ac:dyDescent="0.2">
      <c r="A100" s="83">
        <v>43164.775856481479</v>
      </c>
      <c r="B100" s="83">
        <v>43165</v>
      </c>
      <c r="C100" s="84">
        <v>1000</v>
      </c>
      <c r="D100" s="82" t="s">
        <v>528</v>
      </c>
      <c r="E100" s="72" t="s">
        <v>40</v>
      </c>
    </row>
    <row r="101" spans="1:5" x14ac:dyDescent="0.2">
      <c r="A101" s="83">
        <v>43164.807372685187</v>
      </c>
      <c r="B101" s="83">
        <v>43165</v>
      </c>
      <c r="C101" s="84">
        <v>500</v>
      </c>
      <c r="D101" s="82" t="s">
        <v>529</v>
      </c>
      <c r="E101" s="72" t="s">
        <v>40</v>
      </c>
    </row>
    <row r="102" spans="1:5" x14ac:dyDescent="0.2">
      <c r="A102" s="83">
        <v>43164.845104166663</v>
      </c>
      <c r="B102" s="83">
        <v>43165</v>
      </c>
      <c r="C102" s="84">
        <v>2000</v>
      </c>
      <c r="D102" s="82" t="s">
        <v>492</v>
      </c>
      <c r="E102" s="72" t="s">
        <v>200</v>
      </c>
    </row>
    <row r="103" spans="1:5" x14ac:dyDescent="0.2">
      <c r="A103" s="83">
        <v>43165.409733796296</v>
      </c>
      <c r="B103" s="83">
        <v>43166</v>
      </c>
      <c r="C103" s="84">
        <v>500</v>
      </c>
      <c r="D103" s="82" t="s">
        <v>76</v>
      </c>
      <c r="E103" s="72" t="s">
        <v>40</v>
      </c>
    </row>
    <row r="104" spans="1:5" x14ac:dyDescent="0.2">
      <c r="A104" s="83">
        <v>43165.487164351849</v>
      </c>
      <c r="B104" s="83">
        <v>43166</v>
      </c>
      <c r="C104" s="84">
        <v>500</v>
      </c>
      <c r="D104" s="82" t="s">
        <v>530</v>
      </c>
      <c r="E104" s="72" t="s">
        <v>40</v>
      </c>
    </row>
    <row r="105" spans="1:5" x14ac:dyDescent="0.2">
      <c r="A105" s="83">
        <v>43165.534039351849</v>
      </c>
      <c r="B105" s="83">
        <v>43166</v>
      </c>
      <c r="C105" s="84">
        <v>300</v>
      </c>
      <c r="D105" s="82" t="s">
        <v>259</v>
      </c>
      <c r="E105" s="72" t="s">
        <v>40</v>
      </c>
    </row>
    <row r="106" spans="1:5" x14ac:dyDescent="0.2">
      <c r="A106" s="83">
        <v>43165.62358796296</v>
      </c>
      <c r="B106" s="83">
        <v>43166</v>
      </c>
      <c r="C106" s="84">
        <v>300</v>
      </c>
      <c r="D106" s="82" t="s">
        <v>531</v>
      </c>
      <c r="E106" s="72" t="s">
        <v>40</v>
      </c>
    </row>
    <row r="107" spans="1:5" x14ac:dyDescent="0.2">
      <c r="A107" s="83">
        <v>43165.654004629629</v>
      </c>
      <c r="B107" s="83">
        <v>43166</v>
      </c>
      <c r="C107" s="84">
        <v>500</v>
      </c>
      <c r="D107" s="82" t="s">
        <v>532</v>
      </c>
      <c r="E107" s="72" t="s">
        <v>40</v>
      </c>
    </row>
    <row r="108" spans="1:5" x14ac:dyDescent="0.2">
      <c r="A108" s="83">
        <v>43165.702916666669</v>
      </c>
      <c r="B108" s="83">
        <v>43166</v>
      </c>
      <c r="C108" s="84">
        <v>4500</v>
      </c>
      <c r="D108" s="82" t="s">
        <v>533</v>
      </c>
      <c r="E108" s="72" t="s">
        <v>40</v>
      </c>
    </row>
    <row r="109" spans="1:5" x14ac:dyDescent="0.2">
      <c r="A109" s="83">
        <v>43165.79515046296</v>
      </c>
      <c r="B109" s="83">
        <v>43166</v>
      </c>
      <c r="C109" s="84">
        <v>500</v>
      </c>
      <c r="D109" s="82" t="s">
        <v>90</v>
      </c>
      <c r="E109" s="72" t="s">
        <v>40</v>
      </c>
    </row>
    <row r="110" spans="1:5" x14ac:dyDescent="0.2">
      <c r="A110" s="83">
        <v>43165.877986111111</v>
      </c>
      <c r="B110" s="83">
        <v>43166</v>
      </c>
      <c r="C110" s="84">
        <v>800</v>
      </c>
      <c r="D110" s="82" t="s">
        <v>534</v>
      </c>
      <c r="E110" s="72" t="s">
        <v>119</v>
      </c>
    </row>
    <row r="111" spans="1:5" x14ac:dyDescent="0.2">
      <c r="A111" s="83">
        <v>43166.413194444445</v>
      </c>
      <c r="B111" s="83">
        <v>43171</v>
      </c>
      <c r="C111" s="84">
        <v>300</v>
      </c>
      <c r="D111" s="82" t="s">
        <v>82</v>
      </c>
      <c r="E111" s="72" t="s">
        <v>40</v>
      </c>
    </row>
    <row r="112" spans="1:5" x14ac:dyDescent="0.2">
      <c r="A112" s="83">
        <v>43166.455636574072</v>
      </c>
      <c r="B112" s="83">
        <v>43171</v>
      </c>
      <c r="C112" s="84">
        <v>2000</v>
      </c>
      <c r="D112" s="82" t="s">
        <v>535</v>
      </c>
      <c r="E112" s="72" t="s">
        <v>40</v>
      </c>
    </row>
    <row r="113" spans="1:5" x14ac:dyDescent="0.2">
      <c r="A113" s="83">
        <v>43166.50304398148</v>
      </c>
      <c r="B113" s="83">
        <v>43171</v>
      </c>
      <c r="C113" s="84">
        <v>100</v>
      </c>
      <c r="D113" s="82" t="s">
        <v>536</v>
      </c>
      <c r="E113" s="72" t="s">
        <v>40</v>
      </c>
    </row>
    <row r="114" spans="1:5" x14ac:dyDescent="0.2">
      <c r="A114" s="83">
        <v>43166.554386574076</v>
      </c>
      <c r="B114" s="83">
        <v>43171</v>
      </c>
      <c r="C114" s="84">
        <v>500</v>
      </c>
      <c r="D114" s="82" t="s">
        <v>537</v>
      </c>
      <c r="E114" s="72" t="s">
        <v>40</v>
      </c>
    </row>
    <row r="115" spans="1:5" x14ac:dyDescent="0.2">
      <c r="A115" s="83">
        <v>43166.627488425926</v>
      </c>
      <c r="B115" s="83">
        <v>43171</v>
      </c>
      <c r="C115" s="84">
        <v>16000</v>
      </c>
      <c r="D115" s="82" t="s">
        <v>538</v>
      </c>
      <c r="E115" s="72" t="s">
        <v>40</v>
      </c>
    </row>
    <row r="116" spans="1:5" x14ac:dyDescent="0.2">
      <c r="A116" s="83">
        <v>43166.704872685186</v>
      </c>
      <c r="B116" s="83">
        <v>43171</v>
      </c>
      <c r="C116" s="84">
        <v>300</v>
      </c>
      <c r="D116" s="82" t="s">
        <v>46</v>
      </c>
      <c r="E116" s="72" t="s">
        <v>40</v>
      </c>
    </row>
    <row r="117" spans="1:5" x14ac:dyDescent="0.2">
      <c r="A117" s="83">
        <v>43166.813784722224</v>
      </c>
      <c r="B117" s="83">
        <v>43171</v>
      </c>
      <c r="C117" s="84">
        <v>500</v>
      </c>
      <c r="D117" s="82" t="s">
        <v>539</v>
      </c>
      <c r="E117" s="72" t="s">
        <v>40</v>
      </c>
    </row>
    <row r="118" spans="1:5" x14ac:dyDescent="0.2">
      <c r="A118" s="83">
        <v>43166.831319444442</v>
      </c>
      <c r="B118" s="83">
        <v>43171</v>
      </c>
      <c r="C118" s="84">
        <v>2000</v>
      </c>
      <c r="D118" s="82" t="s">
        <v>540</v>
      </c>
      <c r="E118" s="72" t="s">
        <v>40</v>
      </c>
    </row>
    <row r="119" spans="1:5" x14ac:dyDescent="0.2">
      <c r="A119" s="83">
        <v>43166.861840277779</v>
      </c>
      <c r="B119" s="83">
        <v>43171</v>
      </c>
      <c r="C119" s="84">
        <v>600</v>
      </c>
      <c r="D119" s="82" t="s">
        <v>541</v>
      </c>
      <c r="E119" s="72" t="s">
        <v>40</v>
      </c>
    </row>
    <row r="120" spans="1:5" x14ac:dyDescent="0.2">
      <c r="A120" s="83">
        <v>43166.908877314818</v>
      </c>
      <c r="B120" s="83">
        <v>43171</v>
      </c>
      <c r="C120" s="84">
        <v>5000</v>
      </c>
      <c r="D120" s="82" t="s">
        <v>542</v>
      </c>
      <c r="E120" s="72" t="s">
        <v>40</v>
      </c>
    </row>
    <row r="121" spans="1:5" x14ac:dyDescent="0.2">
      <c r="A121" s="83">
        <v>43166.954421296294</v>
      </c>
      <c r="B121" s="83">
        <v>43171</v>
      </c>
      <c r="C121" s="84">
        <v>300</v>
      </c>
      <c r="D121" s="82" t="s">
        <v>543</v>
      </c>
      <c r="E121" s="72" t="s">
        <v>40</v>
      </c>
    </row>
    <row r="122" spans="1:5" x14ac:dyDescent="0.2">
      <c r="A122" s="83">
        <v>43167.027962962966</v>
      </c>
      <c r="B122" s="83">
        <v>43171</v>
      </c>
      <c r="C122" s="84">
        <v>50</v>
      </c>
      <c r="D122" s="82" t="s">
        <v>544</v>
      </c>
      <c r="E122" s="72" t="s">
        <v>40</v>
      </c>
    </row>
    <row r="123" spans="1:5" x14ac:dyDescent="0.2">
      <c r="A123" s="83">
        <v>43167.382708333331</v>
      </c>
      <c r="B123" s="83">
        <v>43171</v>
      </c>
      <c r="C123" s="84">
        <v>500</v>
      </c>
      <c r="D123" s="82" t="s">
        <v>129</v>
      </c>
      <c r="E123" s="72" t="s">
        <v>40</v>
      </c>
    </row>
    <row r="124" spans="1:5" x14ac:dyDescent="0.2">
      <c r="A124" s="83">
        <v>43167.503518518519</v>
      </c>
      <c r="B124" s="83">
        <v>43171</v>
      </c>
      <c r="C124" s="84">
        <v>50</v>
      </c>
      <c r="D124" s="82" t="s">
        <v>179</v>
      </c>
      <c r="E124" s="72" t="s">
        <v>40</v>
      </c>
    </row>
    <row r="125" spans="1:5" x14ac:dyDescent="0.2">
      <c r="A125" s="83">
        <v>43167.672719907408</v>
      </c>
      <c r="B125" s="83">
        <v>43171</v>
      </c>
      <c r="C125" s="84">
        <v>500</v>
      </c>
      <c r="D125" s="82" t="s">
        <v>545</v>
      </c>
      <c r="E125" s="72" t="s">
        <v>40</v>
      </c>
    </row>
    <row r="126" spans="1:5" x14ac:dyDescent="0.2">
      <c r="A126" s="83">
        <v>43167.697928240741</v>
      </c>
      <c r="B126" s="83">
        <v>43171</v>
      </c>
      <c r="C126" s="84">
        <v>100</v>
      </c>
      <c r="D126" s="82" t="s">
        <v>61</v>
      </c>
      <c r="E126" s="72" t="s">
        <v>40</v>
      </c>
    </row>
    <row r="127" spans="1:5" x14ac:dyDescent="0.2">
      <c r="A127" s="83">
        <v>43167.701377314814</v>
      </c>
      <c r="B127" s="83">
        <v>43171</v>
      </c>
      <c r="C127" s="84">
        <v>100</v>
      </c>
      <c r="D127" s="82" t="s">
        <v>61</v>
      </c>
      <c r="E127" s="72" t="s">
        <v>40</v>
      </c>
    </row>
    <row r="128" spans="1:5" x14ac:dyDescent="0.2">
      <c r="A128" s="83">
        <v>43167.725474537037</v>
      </c>
      <c r="B128" s="83">
        <v>43171</v>
      </c>
      <c r="C128" s="84">
        <v>300</v>
      </c>
      <c r="D128" s="82" t="s">
        <v>546</v>
      </c>
      <c r="E128" s="72" t="s">
        <v>40</v>
      </c>
    </row>
    <row r="129" spans="1:5" x14ac:dyDescent="0.2">
      <c r="A129" s="83">
        <v>43168.395787037036</v>
      </c>
      <c r="B129" s="83">
        <v>43171</v>
      </c>
      <c r="C129" s="84">
        <v>500</v>
      </c>
      <c r="D129" s="82" t="s">
        <v>547</v>
      </c>
      <c r="E129" s="72" t="s">
        <v>40</v>
      </c>
    </row>
    <row r="130" spans="1:5" x14ac:dyDescent="0.2">
      <c r="A130" s="83">
        <v>43168.565995370373</v>
      </c>
      <c r="B130" s="83">
        <v>43171</v>
      </c>
      <c r="C130" s="84">
        <v>500</v>
      </c>
      <c r="D130" s="82" t="s">
        <v>93</v>
      </c>
      <c r="E130" s="72" t="s">
        <v>40</v>
      </c>
    </row>
    <row r="131" spans="1:5" x14ac:dyDescent="0.2">
      <c r="A131" s="83">
        <v>43168.847361111111</v>
      </c>
      <c r="B131" s="83">
        <v>43171</v>
      </c>
      <c r="C131" s="84">
        <v>100</v>
      </c>
      <c r="D131" s="82" t="s">
        <v>110</v>
      </c>
      <c r="E131" s="72" t="s">
        <v>40</v>
      </c>
    </row>
    <row r="132" spans="1:5" x14ac:dyDescent="0.2">
      <c r="A132" s="83">
        <v>43168.92292824074</v>
      </c>
      <c r="B132" s="83">
        <v>43171</v>
      </c>
      <c r="C132" s="84">
        <v>281</v>
      </c>
      <c r="D132" s="82" t="s">
        <v>92</v>
      </c>
      <c r="E132" s="72" t="s">
        <v>40</v>
      </c>
    </row>
    <row r="133" spans="1:5" x14ac:dyDescent="0.2">
      <c r="A133" s="83">
        <v>43169.046481481484</v>
      </c>
      <c r="B133" s="83">
        <v>43171</v>
      </c>
      <c r="C133" s="84">
        <v>100</v>
      </c>
      <c r="D133" s="82" t="s">
        <v>548</v>
      </c>
      <c r="E133" s="72" t="s">
        <v>40</v>
      </c>
    </row>
    <row r="134" spans="1:5" x14ac:dyDescent="0.2">
      <c r="A134" s="83">
        <v>43169.081550925926</v>
      </c>
      <c r="B134" s="83">
        <v>43171</v>
      </c>
      <c r="C134" s="84">
        <v>15000</v>
      </c>
      <c r="D134" s="82" t="s">
        <v>254</v>
      </c>
      <c r="E134" s="72" t="s">
        <v>40</v>
      </c>
    </row>
    <row r="135" spans="1:5" x14ac:dyDescent="0.2">
      <c r="A135" s="83">
        <v>43169.60833333333</v>
      </c>
      <c r="B135" s="83">
        <v>43171</v>
      </c>
      <c r="C135" s="84">
        <v>50</v>
      </c>
      <c r="D135" s="82" t="s">
        <v>544</v>
      </c>
      <c r="E135" s="72" t="s">
        <v>200</v>
      </c>
    </row>
    <row r="136" spans="1:5" x14ac:dyDescent="0.2">
      <c r="A136" s="83">
        <v>43169.729178240741</v>
      </c>
      <c r="B136" s="83">
        <v>43171</v>
      </c>
      <c r="C136" s="84">
        <v>1000</v>
      </c>
      <c r="D136" s="82" t="s">
        <v>91</v>
      </c>
      <c r="E136" s="72" t="s">
        <v>40</v>
      </c>
    </row>
    <row r="137" spans="1:5" x14ac:dyDescent="0.2">
      <c r="A137" s="83">
        <v>43169.850706018522</v>
      </c>
      <c r="B137" s="83">
        <v>43171</v>
      </c>
      <c r="C137" s="84">
        <v>100</v>
      </c>
      <c r="D137" s="82" t="s">
        <v>111</v>
      </c>
      <c r="E137" s="72" t="s">
        <v>40</v>
      </c>
    </row>
    <row r="138" spans="1:5" x14ac:dyDescent="0.2">
      <c r="A138" s="83">
        <v>43169.864618055559</v>
      </c>
      <c r="B138" s="83">
        <v>43171</v>
      </c>
      <c r="C138" s="84">
        <v>300</v>
      </c>
      <c r="D138" s="82" t="s">
        <v>549</v>
      </c>
      <c r="E138" s="72" t="s">
        <v>40</v>
      </c>
    </row>
    <row r="139" spans="1:5" x14ac:dyDescent="0.2">
      <c r="A139" s="83">
        <v>43169.923611111109</v>
      </c>
      <c r="B139" s="83">
        <v>43171</v>
      </c>
      <c r="C139" s="84">
        <v>100</v>
      </c>
      <c r="D139" s="82" t="s">
        <v>242</v>
      </c>
      <c r="E139" s="72" t="s">
        <v>40</v>
      </c>
    </row>
    <row r="140" spans="1:5" x14ac:dyDescent="0.2">
      <c r="A140" s="83">
        <v>43169.929895833331</v>
      </c>
      <c r="B140" s="83">
        <v>43171</v>
      </c>
      <c r="C140" s="84">
        <v>100</v>
      </c>
      <c r="D140" s="82" t="s">
        <v>550</v>
      </c>
      <c r="E140" s="72" t="s">
        <v>40</v>
      </c>
    </row>
    <row r="141" spans="1:5" x14ac:dyDescent="0.2">
      <c r="A141" s="83">
        <v>43170.044062499997</v>
      </c>
      <c r="B141" s="83">
        <v>43171</v>
      </c>
      <c r="C141" s="84">
        <v>400</v>
      </c>
      <c r="D141" s="82" t="s">
        <v>548</v>
      </c>
      <c r="E141" s="72" t="s">
        <v>40</v>
      </c>
    </row>
    <row r="142" spans="1:5" x14ac:dyDescent="0.2">
      <c r="A142" s="83">
        <v>43170.621666666666</v>
      </c>
      <c r="B142" s="83">
        <v>43171</v>
      </c>
      <c r="C142" s="84">
        <v>1000</v>
      </c>
      <c r="D142" s="82" t="s">
        <v>551</v>
      </c>
      <c r="E142" s="72" t="s">
        <v>40</v>
      </c>
    </row>
    <row r="143" spans="1:5" x14ac:dyDescent="0.2">
      <c r="A143" s="83">
        <v>43170.656261574077</v>
      </c>
      <c r="B143" s="83">
        <v>43171</v>
      </c>
      <c r="C143" s="84">
        <v>200</v>
      </c>
      <c r="D143" s="82" t="s">
        <v>112</v>
      </c>
      <c r="E143" s="72" t="s">
        <v>40</v>
      </c>
    </row>
    <row r="144" spans="1:5" x14ac:dyDescent="0.2">
      <c r="A144" s="83">
        <v>43170.743055555555</v>
      </c>
      <c r="B144" s="83">
        <v>43171</v>
      </c>
      <c r="C144" s="84">
        <v>100</v>
      </c>
      <c r="D144" s="82" t="s">
        <v>77</v>
      </c>
      <c r="E144" s="72" t="s">
        <v>40</v>
      </c>
    </row>
    <row r="145" spans="1:5" x14ac:dyDescent="0.2">
      <c r="A145" s="83">
        <v>43170.841643518521</v>
      </c>
      <c r="B145" s="83">
        <v>43171</v>
      </c>
      <c r="C145" s="84">
        <v>500</v>
      </c>
      <c r="D145" s="82" t="s">
        <v>552</v>
      </c>
      <c r="E145" s="72" t="s">
        <v>40</v>
      </c>
    </row>
    <row r="146" spans="1:5" x14ac:dyDescent="0.2">
      <c r="A146" s="83">
        <v>43170.874374999999</v>
      </c>
      <c r="B146" s="83">
        <v>43171</v>
      </c>
      <c r="C146" s="84">
        <v>500</v>
      </c>
      <c r="D146" s="82" t="s">
        <v>45</v>
      </c>
      <c r="E146" s="72" t="s">
        <v>40</v>
      </c>
    </row>
    <row r="147" spans="1:5" x14ac:dyDescent="0.2">
      <c r="A147" s="83">
        <v>43170.976284722223</v>
      </c>
      <c r="B147" s="83">
        <v>43171</v>
      </c>
      <c r="C147" s="84">
        <v>7116</v>
      </c>
      <c r="D147" s="82" t="s">
        <v>553</v>
      </c>
      <c r="E147" s="72" t="s">
        <v>200</v>
      </c>
    </row>
    <row r="148" spans="1:5" x14ac:dyDescent="0.2">
      <c r="A148" s="83">
        <v>43170.977129629631</v>
      </c>
      <c r="B148" s="83">
        <v>43171</v>
      </c>
      <c r="C148" s="84">
        <v>2290</v>
      </c>
      <c r="D148" s="82" t="s">
        <v>553</v>
      </c>
      <c r="E148" s="72" t="s">
        <v>40</v>
      </c>
    </row>
    <row r="149" spans="1:5" x14ac:dyDescent="0.2">
      <c r="A149" s="83">
        <v>43170.979560185187</v>
      </c>
      <c r="B149" s="83">
        <v>43171</v>
      </c>
      <c r="C149" s="84">
        <v>5000</v>
      </c>
      <c r="D149" s="82" t="s">
        <v>553</v>
      </c>
      <c r="E149" s="72" t="s">
        <v>40</v>
      </c>
    </row>
    <row r="150" spans="1:5" x14ac:dyDescent="0.2">
      <c r="A150" s="83">
        <v>43171.593761574077</v>
      </c>
      <c r="B150" s="83">
        <v>43172</v>
      </c>
      <c r="C150" s="84">
        <v>100</v>
      </c>
      <c r="D150" s="82" t="s">
        <v>244</v>
      </c>
      <c r="E150" s="72" t="s">
        <v>40</v>
      </c>
    </row>
    <row r="151" spans="1:5" x14ac:dyDescent="0.2">
      <c r="A151" s="83">
        <v>43171.854097222225</v>
      </c>
      <c r="B151" s="83">
        <v>43172</v>
      </c>
      <c r="C151" s="84">
        <v>200</v>
      </c>
      <c r="D151" s="82" t="s">
        <v>554</v>
      </c>
      <c r="E151" s="72" t="s">
        <v>119</v>
      </c>
    </row>
    <row r="152" spans="1:5" x14ac:dyDescent="0.2">
      <c r="A152" s="83">
        <v>43171.954513888886</v>
      </c>
      <c r="B152" s="83">
        <v>43172</v>
      </c>
      <c r="C152" s="84">
        <v>6728</v>
      </c>
      <c r="D152" s="82" t="s">
        <v>553</v>
      </c>
      <c r="E152" s="72" t="s">
        <v>119</v>
      </c>
    </row>
    <row r="153" spans="1:5" x14ac:dyDescent="0.2">
      <c r="A153" s="83">
        <v>43172.671435185184</v>
      </c>
      <c r="B153" s="83">
        <v>43173</v>
      </c>
      <c r="C153" s="84">
        <v>250</v>
      </c>
      <c r="D153" s="82" t="s">
        <v>555</v>
      </c>
      <c r="E153" s="72" t="s">
        <v>40</v>
      </c>
    </row>
    <row r="154" spans="1:5" x14ac:dyDescent="0.2">
      <c r="A154" s="83">
        <v>43172.704872685186</v>
      </c>
      <c r="B154" s="83">
        <v>43173</v>
      </c>
      <c r="C154" s="84">
        <v>3000</v>
      </c>
      <c r="D154" s="82" t="s">
        <v>180</v>
      </c>
      <c r="E154" s="72" t="s">
        <v>40</v>
      </c>
    </row>
    <row r="155" spans="1:5" x14ac:dyDescent="0.2">
      <c r="A155" s="83">
        <v>43172.788194444445</v>
      </c>
      <c r="B155" s="83">
        <v>43173</v>
      </c>
      <c r="C155" s="84">
        <v>200</v>
      </c>
      <c r="D155" s="82" t="s">
        <v>47</v>
      </c>
      <c r="E155" s="72" t="s">
        <v>40</v>
      </c>
    </row>
    <row r="156" spans="1:5" x14ac:dyDescent="0.2">
      <c r="A156" s="83">
        <v>43172.819444444445</v>
      </c>
      <c r="B156" s="83">
        <v>43173</v>
      </c>
      <c r="C156" s="84">
        <v>200</v>
      </c>
      <c r="D156" s="82" t="s">
        <v>245</v>
      </c>
      <c r="E156" s="72" t="s">
        <v>40</v>
      </c>
    </row>
    <row r="157" spans="1:5" x14ac:dyDescent="0.2">
      <c r="A157" s="83">
        <v>43173.670138888891</v>
      </c>
      <c r="B157" s="83">
        <v>43174</v>
      </c>
      <c r="C157" s="84">
        <v>500</v>
      </c>
      <c r="D157" s="82" t="s">
        <v>113</v>
      </c>
      <c r="E157" s="72" t="s">
        <v>40</v>
      </c>
    </row>
    <row r="158" spans="1:5" x14ac:dyDescent="0.2">
      <c r="A158" s="83">
        <v>43173.687523148146</v>
      </c>
      <c r="B158" s="83">
        <v>43174</v>
      </c>
      <c r="C158" s="84">
        <v>500</v>
      </c>
      <c r="D158" s="82" t="s">
        <v>48</v>
      </c>
      <c r="E158" s="72" t="s">
        <v>40</v>
      </c>
    </row>
    <row r="159" spans="1:5" x14ac:dyDescent="0.2">
      <c r="A159" s="83">
        <v>43174.049456018518</v>
      </c>
      <c r="B159" s="83">
        <v>43175</v>
      </c>
      <c r="C159" s="84">
        <v>5000</v>
      </c>
      <c r="D159" s="82" t="s">
        <v>553</v>
      </c>
      <c r="E159" s="72" t="s">
        <v>339</v>
      </c>
    </row>
    <row r="160" spans="1:5" x14ac:dyDescent="0.2">
      <c r="A160" s="83">
        <v>43174.309016203704</v>
      </c>
      <c r="B160" s="83">
        <v>43175</v>
      </c>
      <c r="C160" s="84">
        <v>100</v>
      </c>
      <c r="D160" s="82" t="s">
        <v>62</v>
      </c>
      <c r="E160" s="72" t="s">
        <v>40</v>
      </c>
    </row>
    <row r="161" spans="1:5" x14ac:dyDescent="0.2">
      <c r="A161" s="83">
        <v>43174.377858796295</v>
      </c>
      <c r="B161" s="83">
        <v>43175</v>
      </c>
      <c r="C161" s="84">
        <v>500</v>
      </c>
      <c r="D161" s="82" t="s">
        <v>556</v>
      </c>
      <c r="E161" s="72" t="s">
        <v>339</v>
      </c>
    </row>
    <row r="162" spans="1:5" x14ac:dyDescent="0.2">
      <c r="A162" s="83">
        <v>43174.421793981484</v>
      </c>
      <c r="B162" s="83">
        <v>43175</v>
      </c>
      <c r="C162" s="84">
        <v>1500</v>
      </c>
      <c r="D162" s="82" t="s">
        <v>557</v>
      </c>
      <c r="E162" s="72" t="s">
        <v>40</v>
      </c>
    </row>
    <row r="163" spans="1:5" x14ac:dyDescent="0.2">
      <c r="A163" s="83">
        <v>43174.437511574077</v>
      </c>
      <c r="B163" s="83">
        <v>43175</v>
      </c>
      <c r="C163" s="84">
        <v>500</v>
      </c>
      <c r="D163" s="82" t="s">
        <v>78</v>
      </c>
      <c r="E163" s="72" t="s">
        <v>40</v>
      </c>
    </row>
    <row r="164" spans="1:5" x14ac:dyDescent="0.2">
      <c r="A164" s="83">
        <v>43174.501134259262</v>
      </c>
      <c r="B164" s="83">
        <v>43175</v>
      </c>
      <c r="C164" s="84">
        <v>5000</v>
      </c>
      <c r="D164" s="82" t="s">
        <v>558</v>
      </c>
      <c r="E164" s="72" t="s">
        <v>40</v>
      </c>
    </row>
    <row r="165" spans="1:5" x14ac:dyDescent="0.2">
      <c r="A165" s="83">
        <v>43174.527789351851</v>
      </c>
      <c r="B165" s="83">
        <v>43175</v>
      </c>
      <c r="C165" s="84">
        <v>1000</v>
      </c>
      <c r="D165" s="82" t="s">
        <v>49</v>
      </c>
      <c r="E165" s="72" t="s">
        <v>40</v>
      </c>
    </row>
    <row r="166" spans="1:5" x14ac:dyDescent="0.2">
      <c r="A166" s="83">
        <v>43174.645844907405</v>
      </c>
      <c r="B166" s="83">
        <v>43175</v>
      </c>
      <c r="C166" s="84">
        <v>500</v>
      </c>
      <c r="D166" s="82" t="s">
        <v>98</v>
      </c>
      <c r="E166" s="72" t="s">
        <v>40</v>
      </c>
    </row>
    <row r="167" spans="1:5" x14ac:dyDescent="0.2">
      <c r="A167" s="83">
        <v>43174.659988425927</v>
      </c>
      <c r="B167" s="83">
        <v>43175</v>
      </c>
      <c r="C167" s="84">
        <v>500</v>
      </c>
      <c r="D167" s="82" t="s">
        <v>559</v>
      </c>
      <c r="E167" s="72" t="s">
        <v>339</v>
      </c>
    </row>
    <row r="168" spans="1:5" x14ac:dyDescent="0.2">
      <c r="A168" s="83">
        <v>43174.701458333337</v>
      </c>
      <c r="B168" s="83">
        <v>43175</v>
      </c>
      <c r="C168" s="84">
        <v>500</v>
      </c>
      <c r="D168" s="82" t="s">
        <v>560</v>
      </c>
      <c r="E168" s="72" t="s">
        <v>339</v>
      </c>
    </row>
    <row r="169" spans="1:5" x14ac:dyDescent="0.2">
      <c r="A169" s="83">
        <v>43174.724537037036</v>
      </c>
      <c r="B169" s="83">
        <v>43175</v>
      </c>
      <c r="C169" s="84">
        <v>1000</v>
      </c>
      <c r="D169" s="82" t="s">
        <v>534</v>
      </c>
      <c r="E169" s="72" t="s">
        <v>40</v>
      </c>
    </row>
    <row r="170" spans="1:5" x14ac:dyDescent="0.2">
      <c r="A170" s="83">
        <v>43174.84270833333</v>
      </c>
      <c r="B170" s="83">
        <v>43175</v>
      </c>
      <c r="C170" s="84">
        <v>300</v>
      </c>
      <c r="D170" s="82" t="s">
        <v>561</v>
      </c>
      <c r="E170" s="72" t="s">
        <v>339</v>
      </c>
    </row>
    <row r="171" spans="1:5" x14ac:dyDescent="0.2">
      <c r="A171" s="83">
        <v>43175.355034722219</v>
      </c>
      <c r="B171" s="83">
        <v>43178</v>
      </c>
      <c r="C171" s="84">
        <v>5000</v>
      </c>
      <c r="D171" s="82" t="s">
        <v>118</v>
      </c>
      <c r="E171" s="72" t="s">
        <v>40</v>
      </c>
    </row>
    <row r="172" spans="1:5" x14ac:dyDescent="0.2">
      <c r="A172" s="83">
        <v>43175.51734953704</v>
      </c>
      <c r="B172" s="83">
        <v>43178</v>
      </c>
      <c r="C172" s="84">
        <v>500</v>
      </c>
      <c r="D172" s="82" t="s">
        <v>101</v>
      </c>
      <c r="E172" s="72" t="s">
        <v>40</v>
      </c>
    </row>
    <row r="173" spans="1:5" x14ac:dyDescent="0.2">
      <c r="A173" s="83">
        <v>43175.520833333336</v>
      </c>
      <c r="B173" s="83">
        <v>43178</v>
      </c>
      <c r="C173" s="84">
        <v>500</v>
      </c>
      <c r="D173" s="82" t="s">
        <v>45</v>
      </c>
      <c r="E173" s="72" t="s">
        <v>40</v>
      </c>
    </row>
    <row r="174" spans="1:5" x14ac:dyDescent="0.2">
      <c r="A174" s="83">
        <v>43175.524317129632</v>
      </c>
      <c r="B174" s="83">
        <v>43178</v>
      </c>
      <c r="C174" s="84">
        <v>300</v>
      </c>
      <c r="D174" s="82" t="s">
        <v>100</v>
      </c>
      <c r="E174" s="72" t="s">
        <v>40</v>
      </c>
    </row>
    <row r="175" spans="1:5" x14ac:dyDescent="0.2">
      <c r="A175" s="83">
        <v>43175.525405092594</v>
      </c>
      <c r="B175" s="83">
        <v>43178</v>
      </c>
      <c r="C175" s="84">
        <v>2000</v>
      </c>
      <c r="D175" s="82" t="s">
        <v>562</v>
      </c>
      <c r="E175" s="72" t="s">
        <v>339</v>
      </c>
    </row>
    <row r="176" spans="1:5" x14ac:dyDescent="0.2">
      <c r="A176" s="83">
        <v>43175.57640046296</v>
      </c>
      <c r="B176" s="83">
        <v>43178</v>
      </c>
      <c r="C176" s="84">
        <v>200</v>
      </c>
      <c r="D176" s="82" t="s">
        <v>63</v>
      </c>
      <c r="E176" s="72" t="s">
        <v>40</v>
      </c>
    </row>
    <row r="177" spans="1:5" x14ac:dyDescent="0.2">
      <c r="A177" s="83">
        <v>43175.679942129631</v>
      </c>
      <c r="B177" s="83">
        <v>43178</v>
      </c>
      <c r="C177" s="84">
        <v>500</v>
      </c>
      <c r="D177" s="82" t="s">
        <v>563</v>
      </c>
      <c r="E177" s="72" t="s">
        <v>339</v>
      </c>
    </row>
    <row r="178" spans="1:5" x14ac:dyDescent="0.2">
      <c r="A178" s="83">
        <v>43175.681504629632</v>
      </c>
      <c r="B178" s="83">
        <v>43178</v>
      </c>
      <c r="C178" s="84">
        <v>500</v>
      </c>
      <c r="D178" s="82" t="s">
        <v>564</v>
      </c>
      <c r="E178" s="72" t="s">
        <v>40</v>
      </c>
    </row>
    <row r="179" spans="1:5" x14ac:dyDescent="0.2">
      <c r="A179" s="83">
        <v>43175.738379629627</v>
      </c>
      <c r="B179" s="83">
        <v>43178</v>
      </c>
      <c r="C179" s="84">
        <v>200</v>
      </c>
      <c r="D179" s="82" t="s">
        <v>565</v>
      </c>
      <c r="E179" s="72" t="s">
        <v>40</v>
      </c>
    </row>
    <row r="180" spans="1:5" x14ac:dyDescent="0.2">
      <c r="A180" s="83">
        <v>43175.798611111109</v>
      </c>
      <c r="B180" s="83">
        <v>43178</v>
      </c>
      <c r="C180" s="84">
        <v>1000</v>
      </c>
      <c r="D180" s="82" t="s">
        <v>50</v>
      </c>
      <c r="E180" s="72" t="s">
        <v>40</v>
      </c>
    </row>
    <row r="181" spans="1:5" x14ac:dyDescent="0.2">
      <c r="A181" s="83">
        <v>43175.880069444444</v>
      </c>
      <c r="B181" s="83">
        <v>43178</v>
      </c>
      <c r="C181" s="84">
        <v>5000</v>
      </c>
      <c r="D181" s="82" t="s">
        <v>248</v>
      </c>
      <c r="E181" s="72" t="s">
        <v>40</v>
      </c>
    </row>
    <row r="182" spans="1:5" x14ac:dyDescent="0.2">
      <c r="A182" s="83">
        <v>43175.945486111108</v>
      </c>
      <c r="B182" s="83">
        <v>43178</v>
      </c>
      <c r="C182" s="84">
        <v>150</v>
      </c>
      <c r="D182" s="82" t="s">
        <v>566</v>
      </c>
      <c r="E182" s="72" t="s">
        <v>339</v>
      </c>
    </row>
    <row r="183" spans="1:5" x14ac:dyDescent="0.2">
      <c r="A183" s="83">
        <v>43175.951412037037</v>
      </c>
      <c r="B183" s="83">
        <v>43178</v>
      </c>
      <c r="C183" s="84">
        <v>1500</v>
      </c>
      <c r="D183" s="82" t="s">
        <v>567</v>
      </c>
      <c r="E183" s="72" t="s">
        <v>339</v>
      </c>
    </row>
    <row r="184" spans="1:5" x14ac:dyDescent="0.2">
      <c r="A184" s="83">
        <v>43175.951909722222</v>
      </c>
      <c r="B184" s="83">
        <v>43178</v>
      </c>
      <c r="C184" s="84">
        <v>200</v>
      </c>
      <c r="D184" s="82" t="s">
        <v>565</v>
      </c>
      <c r="E184" s="72" t="s">
        <v>40</v>
      </c>
    </row>
    <row r="185" spans="1:5" x14ac:dyDescent="0.2">
      <c r="A185" s="83">
        <v>43175.968298611115</v>
      </c>
      <c r="B185" s="83">
        <v>43178</v>
      </c>
      <c r="C185" s="84">
        <v>200</v>
      </c>
      <c r="D185" s="82" t="s">
        <v>568</v>
      </c>
      <c r="E185" s="72" t="s">
        <v>339</v>
      </c>
    </row>
    <row r="186" spans="1:5" x14ac:dyDescent="0.2">
      <c r="A186" s="83">
        <v>43176.007604166669</v>
      </c>
      <c r="B186" s="83">
        <v>43178</v>
      </c>
      <c r="C186" s="84">
        <v>500</v>
      </c>
      <c r="D186" s="82" t="s">
        <v>569</v>
      </c>
      <c r="E186" s="72" t="s">
        <v>339</v>
      </c>
    </row>
    <row r="187" spans="1:5" x14ac:dyDescent="0.2">
      <c r="A187" s="83">
        <v>43176.524282407408</v>
      </c>
      <c r="B187" s="83">
        <v>43178</v>
      </c>
      <c r="C187" s="84">
        <v>500</v>
      </c>
      <c r="D187" s="82" t="s">
        <v>51</v>
      </c>
      <c r="E187" s="72" t="s">
        <v>40</v>
      </c>
    </row>
    <row r="188" spans="1:5" x14ac:dyDescent="0.2">
      <c r="A188" s="83">
        <v>43176.600706018522</v>
      </c>
      <c r="B188" s="83">
        <v>43178</v>
      </c>
      <c r="C188" s="84">
        <v>500</v>
      </c>
      <c r="D188" s="82" t="s">
        <v>52</v>
      </c>
      <c r="E188" s="72" t="s">
        <v>181</v>
      </c>
    </row>
    <row r="189" spans="1:5" x14ac:dyDescent="0.2">
      <c r="A189" s="83">
        <v>43176.66609953704</v>
      </c>
      <c r="B189" s="83">
        <v>43178</v>
      </c>
      <c r="C189" s="84">
        <v>200</v>
      </c>
      <c r="D189" s="82" t="s">
        <v>570</v>
      </c>
      <c r="E189" s="72" t="s">
        <v>339</v>
      </c>
    </row>
    <row r="190" spans="1:5" x14ac:dyDescent="0.2">
      <c r="A190" s="83">
        <v>43176.680567129632</v>
      </c>
      <c r="B190" s="83">
        <v>43178</v>
      </c>
      <c r="C190" s="84">
        <v>200</v>
      </c>
      <c r="D190" s="82" t="s">
        <v>249</v>
      </c>
      <c r="E190" s="72" t="s">
        <v>40</v>
      </c>
    </row>
    <row r="191" spans="1:5" x14ac:dyDescent="0.2">
      <c r="A191" s="83">
        <v>43176.713136574072</v>
      </c>
      <c r="B191" s="83">
        <v>43178</v>
      </c>
      <c r="C191" s="84">
        <v>500</v>
      </c>
      <c r="D191" s="82" t="s">
        <v>45</v>
      </c>
      <c r="E191" s="72" t="s">
        <v>339</v>
      </c>
    </row>
    <row r="192" spans="1:5" x14ac:dyDescent="0.2">
      <c r="A192" s="83">
        <v>43176.756921296299</v>
      </c>
      <c r="B192" s="83">
        <v>43178</v>
      </c>
      <c r="C192" s="84">
        <v>50</v>
      </c>
      <c r="D192" s="82" t="s">
        <v>54</v>
      </c>
      <c r="E192" s="72" t="s">
        <v>40</v>
      </c>
    </row>
    <row r="193" spans="1:5" x14ac:dyDescent="0.2">
      <c r="A193" s="83">
        <v>43176.852187500001</v>
      </c>
      <c r="B193" s="83">
        <v>43178</v>
      </c>
      <c r="C193" s="84">
        <v>500</v>
      </c>
      <c r="D193" s="82" t="s">
        <v>541</v>
      </c>
      <c r="E193" s="72" t="s">
        <v>40</v>
      </c>
    </row>
    <row r="194" spans="1:5" x14ac:dyDescent="0.2">
      <c r="A194" s="83">
        <v>43177.048541666663</v>
      </c>
      <c r="B194" s="83">
        <v>43178</v>
      </c>
      <c r="C194" s="84">
        <v>500</v>
      </c>
      <c r="D194" s="82" t="s">
        <v>520</v>
      </c>
      <c r="E194" s="72" t="s">
        <v>339</v>
      </c>
    </row>
    <row r="195" spans="1:5" x14ac:dyDescent="0.2">
      <c r="A195" s="83">
        <v>43177.440972222219</v>
      </c>
      <c r="B195" s="83">
        <v>43178</v>
      </c>
      <c r="C195" s="84">
        <v>500</v>
      </c>
      <c r="D195" s="82" t="s">
        <v>65</v>
      </c>
      <c r="E195" s="72" t="s">
        <v>40</v>
      </c>
    </row>
    <row r="196" spans="1:5" x14ac:dyDescent="0.2">
      <c r="A196" s="83">
        <v>43177.796284722222</v>
      </c>
      <c r="B196" s="83">
        <v>43178</v>
      </c>
      <c r="C196" s="84">
        <v>500</v>
      </c>
      <c r="D196" s="82" t="s">
        <v>256</v>
      </c>
      <c r="E196" s="72" t="s">
        <v>40</v>
      </c>
    </row>
    <row r="197" spans="1:5" x14ac:dyDescent="0.2">
      <c r="A197" s="83">
        <v>43177.867314814815</v>
      </c>
      <c r="B197" s="83">
        <v>43178</v>
      </c>
      <c r="C197" s="84">
        <v>150</v>
      </c>
      <c r="D197" s="82" t="s">
        <v>571</v>
      </c>
      <c r="E197" s="72" t="s">
        <v>40</v>
      </c>
    </row>
    <row r="198" spans="1:5" x14ac:dyDescent="0.2">
      <c r="A198" s="83">
        <v>43177.888877314814</v>
      </c>
      <c r="B198" s="83">
        <v>43178</v>
      </c>
      <c r="C198" s="84">
        <v>100</v>
      </c>
      <c r="D198" s="82" t="s">
        <v>53</v>
      </c>
      <c r="E198" s="72" t="s">
        <v>40</v>
      </c>
    </row>
    <row r="199" spans="1:5" x14ac:dyDescent="0.2">
      <c r="A199" s="83">
        <v>43178.045081018521</v>
      </c>
      <c r="B199" s="83">
        <v>43179</v>
      </c>
      <c r="C199" s="84">
        <v>500</v>
      </c>
      <c r="D199" s="82" t="s">
        <v>572</v>
      </c>
      <c r="E199" s="72" t="s">
        <v>339</v>
      </c>
    </row>
    <row r="200" spans="1:5" x14ac:dyDescent="0.2">
      <c r="A200" s="83">
        <v>43178.312488425923</v>
      </c>
      <c r="B200" s="83">
        <v>43179</v>
      </c>
      <c r="C200" s="84">
        <v>500</v>
      </c>
      <c r="D200" s="82" t="s">
        <v>250</v>
      </c>
      <c r="E200" s="72" t="s">
        <v>40</v>
      </c>
    </row>
    <row r="201" spans="1:5" x14ac:dyDescent="0.2">
      <c r="A201" s="83">
        <v>43178.413541666669</v>
      </c>
      <c r="B201" s="83">
        <v>43179</v>
      </c>
      <c r="C201" s="84">
        <v>500</v>
      </c>
      <c r="D201" s="82" t="s">
        <v>573</v>
      </c>
      <c r="E201" s="72" t="s">
        <v>40</v>
      </c>
    </row>
    <row r="202" spans="1:5" x14ac:dyDescent="0.2">
      <c r="A202" s="83">
        <v>43178.570381944446</v>
      </c>
      <c r="B202" s="83">
        <v>43179</v>
      </c>
      <c r="C202" s="84">
        <v>400</v>
      </c>
      <c r="D202" s="82" t="s">
        <v>574</v>
      </c>
      <c r="E202" s="72" t="s">
        <v>339</v>
      </c>
    </row>
    <row r="203" spans="1:5" x14ac:dyDescent="0.2">
      <c r="A203" s="83">
        <v>43178.652685185189</v>
      </c>
      <c r="B203" s="83">
        <v>43179</v>
      </c>
      <c r="C203" s="84">
        <v>200</v>
      </c>
      <c r="D203" s="82" t="s">
        <v>575</v>
      </c>
      <c r="E203" s="72" t="s">
        <v>40</v>
      </c>
    </row>
    <row r="204" spans="1:5" x14ac:dyDescent="0.2">
      <c r="A204" s="83">
        <v>43178.777754629627</v>
      </c>
      <c r="B204" s="83">
        <v>43179</v>
      </c>
      <c r="C204" s="84">
        <v>700</v>
      </c>
      <c r="D204" s="82" t="s">
        <v>79</v>
      </c>
      <c r="E204" s="72" t="s">
        <v>40</v>
      </c>
    </row>
    <row r="205" spans="1:5" x14ac:dyDescent="0.2">
      <c r="A205" s="83">
        <v>43178.857604166667</v>
      </c>
      <c r="B205" s="83">
        <v>43179</v>
      </c>
      <c r="C205" s="84">
        <v>500</v>
      </c>
      <c r="D205" s="82" t="s">
        <v>55</v>
      </c>
      <c r="E205" s="72" t="s">
        <v>40</v>
      </c>
    </row>
    <row r="206" spans="1:5" x14ac:dyDescent="0.2">
      <c r="A206" s="83">
        <v>43179.469351851854</v>
      </c>
      <c r="B206" s="83">
        <v>43180</v>
      </c>
      <c r="C206" s="84">
        <v>500</v>
      </c>
      <c r="D206" s="82" t="s">
        <v>182</v>
      </c>
      <c r="E206" s="72" t="s">
        <v>40</v>
      </c>
    </row>
    <row r="207" spans="1:5" x14ac:dyDescent="0.2">
      <c r="A207" s="83">
        <v>43179.534756944442</v>
      </c>
      <c r="B207" s="83">
        <v>43180</v>
      </c>
      <c r="C207" s="84">
        <v>500</v>
      </c>
      <c r="D207" s="82" t="s">
        <v>115</v>
      </c>
      <c r="E207" s="72" t="s">
        <v>40</v>
      </c>
    </row>
    <row r="208" spans="1:5" x14ac:dyDescent="0.2">
      <c r="A208" s="83">
        <v>43179.548622685186</v>
      </c>
      <c r="B208" s="83">
        <v>43180</v>
      </c>
      <c r="C208" s="84">
        <v>500</v>
      </c>
      <c r="D208" s="82" t="s">
        <v>102</v>
      </c>
      <c r="E208" s="72" t="s">
        <v>97</v>
      </c>
    </row>
    <row r="209" spans="1:5" x14ac:dyDescent="0.2">
      <c r="A209" s="83">
        <v>43179.760370370372</v>
      </c>
      <c r="B209" s="83">
        <v>43180</v>
      </c>
      <c r="C209" s="84">
        <v>500</v>
      </c>
      <c r="D209" s="82" t="s">
        <v>56</v>
      </c>
      <c r="E209" s="72" t="s">
        <v>40</v>
      </c>
    </row>
    <row r="210" spans="1:5" x14ac:dyDescent="0.2">
      <c r="A210" s="83">
        <v>43179.780358796299</v>
      </c>
      <c r="B210" s="83">
        <v>43180</v>
      </c>
      <c r="C210" s="84">
        <v>1000</v>
      </c>
      <c r="D210" s="82" t="s">
        <v>253</v>
      </c>
      <c r="E210" s="72" t="s">
        <v>40</v>
      </c>
    </row>
    <row r="211" spans="1:5" x14ac:dyDescent="0.2">
      <c r="A211" s="83">
        <v>43179.968692129631</v>
      </c>
      <c r="B211" s="83">
        <v>43180</v>
      </c>
      <c r="C211" s="84">
        <v>350</v>
      </c>
      <c r="D211" s="82" t="s">
        <v>64</v>
      </c>
      <c r="E211" s="72" t="s">
        <v>40</v>
      </c>
    </row>
    <row r="212" spans="1:5" x14ac:dyDescent="0.2">
      <c r="A212" s="83">
        <v>43180.204259259262</v>
      </c>
      <c r="B212" s="83">
        <v>43181</v>
      </c>
      <c r="C212" s="84">
        <v>150</v>
      </c>
      <c r="D212" s="82" t="s">
        <v>576</v>
      </c>
      <c r="E212" s="72" t="s">
        <v>339</v>
      </c>
    </row>
    <row r="213" spans="1:5" x14ac:dyDescent="0.2">
      <c r="A213" s="83">
        <v>43180.486168981479</v>
      </c>
      <c r="B213" s="83">
        <v>43181</v>
      </c>
      <c r="C213" s="84">
        <v>300</v>
      </c>
      <c r="D213" s="82" t="s">
        <v>116</v>
      </c>
      <c r="E213" s="72" t="s">
        <v>40</v>
      </c>
    </row>
    <row r="214" spans="1:5" x14ac:dyDescent="0.2">
      <c r="A214" s="83">
        <v>43180.651655092595</v>
      </c>
      <c r="B214" s="83">
        <v>43181</v>
      </c>
      <c r="C214" s="84">
        <v>20000</v>
      </c>
      <c r="D214" s="82" t="s">
        <v>247</v>
      </c>
      <c r="E214" s="72" t="s">
        <v>40</v>
      </c>
    </row>
    <row r="215" spans="1:5" x14ac:dyDescent="0.2">
      <c r="A215" s="83">
        <v>43180.652696759258</v>
      </c>
      <c r="B215" s="83">
        <v>43181</v>
      </c>
      <c r="C215" s="84">
        <v>100</v>
      </c>
      <c r="D215" s="82" t="s">
        <v>117</v>
      </c>
      <c r="E215" s="72" t="s">
        <v>40</v>
      </c>
    </row>
    <row r="216" spans="1:5" x14ac:dyDescent="0.2">
      <c r="A216" s="83">
        <v>43180.874918981484</v>
      </c>
      <c r="B216" s="83">
        <v>43181</v>
      </c>
      <c r="C216" s="84">
        <v>350</v>
      </c>
      <c r="D216" s="82" t="s">
        <v>57</v>
      </c>
      <c r="E216" s="72" t="s">
        <v>40</v>
      </c>
    </row>
    <row r="217" spans="1:5" x14ac:dyDescent="0.2">
      <c r="A217" s="83">
        <v>43181.163946759261</v>
      </c>
      <c r="B217" s="83">
        <v>43182</v>
      </c>
      <c r="C217" s="84">
        <v>150</v>
      </c>
      <c r="D217" s="82" t="s">
        <v>576</v>
      </c>
      <c r="E217" s="72" t="s">
        <v>40</v>
      </c>
    </row>
    <row r="218" spans="1:5" x14ac:dyDescent="0.2">
      <c r="A218" s="83">
        <v>43181.774201388886</v>
      </c>
      <c r="B218" s="83">
        <v>43182</v>
      </c>
      <c r="C218" s="84">
        <v>1000</v>
      </c>
      <c r="D218" s="82" t="s">
        <v>103</v>
      </c>
      <c r="E218" s="72" t="s">
        <v>40</v>
      </c>
    </row>
    <row r="219" spans="1:5" x14ac:dyDescent="0.2">
      <c r="A219" s="83">
        <v>43182.359444444446</v>
      </c>
      <c r="B219" s="83">
        <v>43185</v>
      </c>
      <c r="C219" s="84">
        <v>100</v>
      </c>
      <c r="D219" s="82" t="s">
        <v>577</v>
      </c>
      <c r="E219" s="72" t="s">
        <v>40</v>
      </c>
    </row>
    <row r="220" spans="1:5" x14ac:dyDescent="0.2">
      <c r="A220" s="83">
        <v>43182.382881944446</v>
      </c>
      <c r="B220" s="83">
        <v>43185</v>
      </c>
      <c r="C220" s="84">
        <v>100</v>
      </c>
      <c r="D220" s="82" t="s">
        <v>578</v>
      </c>
      <c r="E220" s="72" t="s">
        <v>40</v>
      </c>
    </row>
    <row r="221" spans="1:5" x14ac:dyDescent="0.2">
      <c r="A221" s="83">
        <v>43182.457465277781</v>
      </c>
      <c r="B221" s="83">
        <v>43185</v>
      </c>
      <c r="C221" s="84">
        <v>500</v>
      </c>
      <c r="D221" s="82" t="s">
        <v>556</v>
      </c>
      <c r="E221" s="72" t="s">
        <v>367</v>
      </c>
    </row>
    <row r="222" spans="1:5" x14ac:dyDescent="0.2">
      <c r="A222" s="83">
        <v>43182.490543981483</v>
      </c>
      <c r="B222" s="83">
        <v>43185</v>
      </c>
      <c r="C222" s="84">
        <v>500</v>
      </c>
      <c r="D222" s="82" t="s">
        <v>579</v>
      </c>
      <c r="E222" s="72" t="s">
        <v>367</v>
      </c>
    </row>
    <row r="223" spans="1:5" x14ac:dyDescent="0.2">
      <c r="A223" s="83">
        <v>43182.596250000002</v>
      </c>
      <c r="B223" s="83">
        <v>43185</v>
      </c>
      <c r="C223" s="84">
        <v>225</v>
      </c>
      <c r="D223" s="82" t="s">
        <v>580</v>
      </c>
      <c r="E223" s="72" t="s">
        <v>367</v>
      </c>
    </row>
    <row r="224" spans="1:5" x14ac:dyDescent="0.2">
      <c r="A224" s="83">
        <v>43182.829768518517</v>
      </c>
      <c r="B224" s="83">
        <v>43185</v>
      </c>
      <c r="C224" s="84">
        <v>500</v>
      </c>
      <c r="D224" s="82" t="s">
        <v>540</v>
      </c>
      <c r="E224" s="72" t="s">
        <v>40</v>
      </c>
    </row>
    <row r="225" spans="1:5" x14ac:dyDescent="0.2">
      <c r="A225" s="83">
        <v>43183.02416666667</v>
      </c>
      <c r="B225" s="83">
        <v>43185</v>
      </c>
      <c r="C225" s="84">
        <v>100</v>
      </c>
      <c r="D225" s="82" t="s">
        <v>58</v>
      </c>
      <c r="E225" s="72" t="s">
        <v>40</v>
      </c>
    </row>
    <row r="226" spans="1:5" x14ac:dyDescent="0.2">
      <c r="A226" s="83">
        <v>43183.109375</v>
      </c>
      <c r="B226" s="83">
        <v>43185</v>
      </c>
      <c r="C226" s="84">
        <v>1000</v>
      </c>
      <c r="D226" s="82" t="s">
        <v>581</v>
      </c>
      <c r="E226" s="72" t="s">
        <v>40</v>
      </c>
    </row>
    <row r="227" spans="1:5" x14ac:dyDescent="0.2">
      <c r="A227" s="83">
        <v>43183.364594907405</v>
      </c>
      <c r="B227" s="83">
        <v>43185</v>
      </c>
      <c r="C227" s="84">
        <v>1000</v>
      </c>
      <c r="D227" s="82" t="s">
        <v>131</v>
      </c>
      <c r="E227" s="72" t="s">
        <v>119</v>
      </c>
    </row>
    <row r="228" spans="1:5" x14ac:dyDescent="0.2">
      <c r="A228" s="83">
        <v>43183.426944444444</v>
      </c>
      <c r="B228" s="83">
        <v>43185</v>
      </c>
      <c r="C228" s="84">
        <v>100</v>
      </c>
      <c r="D228" s="82" t="s">
        <v>120</v>
      </c>
      <c r="E228" s="72" t="s">
        <v>40</v>
      </c>
    </row>
    <row r="229" spans="1:5" x14ac:dyDescent="0.2">
      <c r="A229" s="83">
        <v>43183.479131944441</v>
      </c>
      <c r="B229" s="83">
        <v>43185</v>
      </c>
      <c r="C229" s="84">
        <v>1000</v>
      </c>
      <c r="D229" s="82" t="s">
        <v>582</v>
      </c>
      <c r="E229" s="72" t="s">
        <v>367</v>
      </c>
    </row>
    <row r="230" spans="1:5" x14ac:dyDescent="0.2">
      <c r="A230" s="83">
        <v>43183.624861111108</v>
      </c>
      <c r="B230" s="83">
        <v>43185</v>
      </c>
      <c r="C230" s="84">
        <v>500</v>
      </c>
      <c r="D230" s="82" t="s">
        <v>583</v>
      </c>
      <c r="E230" s="72" t="s">
        <v>40</v>
      </c>
    </row>
    <row r="231" spans="1:5" x14ac:dyDescent="0.2">
      <c r="A231" s="83">
        <v>43183.692453703705</v>
      </c>
      <c r="B231" s="83">
        <v>43185</v>
      </c>
      <c r="C231" s="84">
        <v>300</v>
      </c>
      <c r="D231" s="82" t="s">
        <v>584</v>
      </c>
      <c r="E231" s="72" t="s">
        <v>367</v>
      </c>
    </row>
    <row r="232" spans="1:5" x14ac:dyDescent="0.2">
      <c r="A232" s="83">
        <v>43183.766655092593</v>
      </c>
      <c r="B232" s="83">
        <v>43185</v>
      </c>
      <c r="C232" s="84">
        <v>100</v>
      </c>
      <c r="D232" s="82" t="s">
        <v>585</v>
      </c>
      <c r="E232" s="72" t="s">
        <v>367</v>
      </c>
    </row>
    <row r="233" spans="1:5" x14ac:dyDescent="0.2">
      <c r="A233" s="83">
        <v>43183.930405092593</v>
      </c>
      <c r="B233" s="83">
        <v>43185</v>
      </c>
      <c r="C233" s="84">
        <v>100</v>
      </c>
      <c r="D233" s="82" t="s">
        <v>586</v>
      </c>
      <c r="E233" s="72" t="s">
        <v>40</v>
      </c>
    </row>
    <row r="234" spans="1:5" x14ac:dyDescent="0.2">
      <c r="A234" s="83">
        <v>43183.93408564815</v>
      </c>
      <c r="B234" s="83">
        <v>43185</v>
      </c>
      <c r="C234" s="84">
        <v>100</v>
      </c>
      <c r="D234" s="82" t="s">
        <v>121</v>
      </c>
      <c r="E234" s="72" t="s">
        <v>40</v>
      </c>
    </row>
    <row r="235" spans="1:5" x14ac:dyDescent="0.2">
      <c r="A235" s="83">
        <v>43183.943657407406</v>
      </c>
      <c r="B235" s="83">
        <v>43185</v>
      </c>
      <c r="C235" s="84">
        <v>410</v>
      </c>
      <c r="D235" s="82" t="s">
        <v>92</v>
      </c>
      <c r="E235" s="72" t="s">
        <v>40</v>
      </c>
    </row>
    <row r="236" spans="1:5" x14ac:dyDescent="0.2">
      <c r="A236" s="83">
        <v>43183.947916666664</v>
      </c>
      <c r="B236" s="83">
        <v>43185</v>
      </c>
      <c r="C236" s="84">
        <v>200</v>
      </c>
      <c r="D236" s="82" t="s">
        <v>80</v>
      </c>
      <c r="E236" s="72" t="s">
        <v>40</v>
      </c>
    </row>
    <row r="237" spans="1:5" x14ac:dyDescent="0.2">
      <c r="A237" s="83">
        <v>43184.004629629628</v>
      </c>
      <c r="B237" s="83">
        <v>43185</v>
      </c>
      <c r="C237" s="84">
        <v>500</v>
      </c>
      <c r="D237" s="82" t="s">
        <v>587</v>
      </c>
      <c r="E237" s="72" t="s">
        <v>40</v>
      </c>
    </row>
    <row r="238" spans="1:5" x14ac:dyDescent="0.2">
      <c r="A238" s="83">
        <v>43184.326388888891</v>
      </c>
      <c r="B238" s="83">
        <v>43185</v>
      </c>
      <c r="C238" s="84">
        <v>500</v>
      </c>
      <c r="D238" s="82" t="s">
        <v>66</v>
      </c>
      <c r="E238" s="72" t="s">
        <v>40</v>
      </c>
    </row>
    <row r="239" spans="1:5" x14ac:dyDescent="0.2">
      <c r="A239" s="83">
        <v>43184.371539351851</v>
      </c>
      <c r="B239" s="83">
        <v>43185</v>
      </c>
      <c r="C239" s="84">
        <v>500</v>
      </c>
      <c r="D239" s="82" t="s">
        <v>81</v>
      </c>
      <c r="E239" s="72" t="s">
        <v>40</v>
      </c>
    </row>
    <row r="240" spans="1:5" x14ac:dyDescent="0.2">
      <c r="A240" s="83">
        <v>43184.489930555559</v>
      </c>
      <c r="B240" s="83">
        <v>43185</v>
      </c>
      <c r="C240" s="84">
        <v>100</v>
      </c>
      <c r="D240" s="82" t="s">
        <v>82</v>
      </c>
      <c r="E240" s="72" t="s">
        <v>367</v>
      </c>
    </row>
    <row r="241" spans="1:5" x14ac:dyDescent="0.2">
      <c r="A241" s="83">
        <v>43184.656261574077</v>
      </c>
      <c r="B241" s="83">
        <v>43185</v>
      </c>
      <c r="C241" s="84">
        <v>200</v>
      </c>
      <c r="D241" s="82" t="s">
        <v>122</v>
      </c>
      <c r="E241" s="72" t="s">
        <v>40</v>
      </c>
    </row>
    <row r="242" spans="1:5" x14ac:dyDescent="0.2">
      <c r="A242" s="83">
        <v>43184.663194444445</v>
      </c>
      <c r="B242" s="83">
        <v>43185</v>
      </c>
      <c r="C242" s="84">
        <v>100</v>
      </c>
      <c r="D242" s="82" t="s">
        <v>123</v>
      </c>
      <c r="E242" s="72" t="s">
        <v>40</v>
      </c>
    </row>
    <row r="243" spans="1:5" x14ac:dyDescent="0.2">
      <c r="A243" s="83">
        <v>43184.666666666664</v>
      </c>
      <c r="B243" s="83">
        <v>43185</v>
      </c>
      <c r="C243" s="84">
        <v>100</v>
      </c>
      <c r="D243" s="82" t="s">
        <v>124</v>
      </c>
      <c r="E243" s="72" t="s">
        <v>40</v>
      </c>
    </row>
    <row r="244" spans="1:5" x14ac:dyDescent="0.2">
      <c r="A244" s="83">
        <v>43184.67359953704</v>
      </c>
      <c r="B244" s="83">
        <v>43185</v>
      </c>
      <c r="C244" s="84">
        <v>100</v>
      </c>
      <c r="D244" s="82" t="s">
        <v>258</v>
      </c>
      <c r="E244" s="72" t="s">
        <v>40</v>
      </c>
    </row>
    <row r="245" spans="1:5" x14ac:dyDescent="0.2">
      <c r="A245" s="83">
        <v>43184.715289351851</v>
      </c>
      <c r="B245" s="83">
        <v>43185</v>
      </c>
      <c r="C245" s="84">
        <v>200</v>
      </c>
      <c r="D245" s="82" t="s">
        <v>125</v>
      </c>
      <c r="E245" s="72" t="s">
        <v>40</v>
      </c>
    </row>
    <row r="246" spans="1:5" x14ac:dyDescent="0.2">
      <c r="A246" s="83">
        <v>43184.802094907405</v>
      </c>
      <c r="B246" s="83">
        <v>43185</v>
      </c>
      <c r="C246" s="84">
        <v>500</v>
      </c>
      <c r="D246" s="82" t="s">
        <v>126</v>
      </c>
      <c r="E246" s="72" t="s">
        <v>40</v>
      </c>
    </row>
    <row r="247" spans="1:5" x14ac:dyDescent="0.2">
      <c r="A247" s="83">
        <v>43184.826377314814</v>
      </c>
      <c r="B247" s="83">
        <v>43185</v>
      </c>
      <c r="C247" s="84">
        <v>100</v>
      </c>
      <c r="D247" s="82" t="s">
        <v>127</v>
      </c>
      <c r="E247" s="72" t="s">
        <v>40</v>
      </c>
    </row>
    <row r="248" spans="1:5" x14ac:dyDescent="0.2">
      <c r="A248" s="83">
        <v>43184.905092592591</v>
      </c>
      <c r="B248" s="83">
        <v>43185</v>
      </c>
      <c r="C248" s="84">
        <v>500</v>
      </c>
      <c r="D248" s="82" t="s">
        <v>45</v>
      </c>
      <c r="E248" s="72" t="s">
        <v>367</v>
      </c>
    </row>
    <row r="249" spans="1:5" x14ac:dyDescent="0.2">
      <c r="A249" s="83">
        <v>43185.047094907408</v>
      </c>
      <c r="B249" s="83">
        <v>43186</v>
      </c>
      <c r="C249" s="84">
        <v>300</v>
      </c>
      <c r="D249" s="82" t="s">
        <v>588</v>
      </c>
      <c r="E249" s="72" t="s">
        <v>367</v>
      </c>
    </row>
    <row r="250" spans="1:5" x14ac:dyDescent="0.2">
      <c r="A250" s="83">
        <v>43185.32712962963</v>
      </c>
      <c r="B250" s="83">
        <v>43186</v>
      </c>
      <c r="C250" s="84">
        <v>150</v>
      </c>
      <c r="D250" s="82" t="s">
        <v>243</v>
      </c>
      <c r="E250" s="72" t="s">
        <v>40</v>
      </c>
    </row>
    <row r="251" spans="1:5" x14ac:dyDescent="0.2">
      <c r="A251" s="83">
        <v>43185.375</v>
      </c>
      <c r="B251" s="83">
        <v>43186</v>
      </c>
      <c r="C251" s="84">
        <v>1000</v>
      </c>
      <c r="D251" s="82" t="s">
        <v>589</v>
      </c>
      <c r="E251" s="72" t="s">
        <v>119</v>
      </c>
    </row>
    <row r="252" spans="1:5" x14ac:dyDescent="0.2">
      <c r="A252" s="83">
        <v>43185.580416666664</v>
      </c>
      <c r="B252" s="83">
        <v>43186</v>
      </c>
      <c r="C252" s="84">
        <v>1000</v>
      </c>
      <c r="D252" s="82" t="s">
        <v>590</v>
      </c>
      <c r="E252" s="72" t="s">
        <v>40</v>
      </c>
    </row>
    <row r="253" spans="1:5" x14ac:dyDescent="0.2">
      <c r="A253" s="83">
        <v>43185.586817129632</v>
      </c>
      <c r="B253" s="83">
        <v>43186</v>
      </c>
      <c r="C253" s="84">
        <v>200</v>
      </c>
      <c r="D253" s="82" t="s">
        <v>114</v>
      </c>
      <c r="E253" s="72" t="s">
        <v>40</v>
      </c>
    </row>
    <row r="254" spans="1:5" x14ac:dyDescent="0.2">
      <c r="A254" s="83">
        <v>43185.719768518517</v>
      </c>
      <c r="B254" s="83">
        <v>43186</v>
      </c>
      <c r="C254" s="84">
        <v>500</v>
      </c>
      <c r="D254" s="82" t="s">
        <v>591</v>
      </c>
      <c r="E254" s="72" t="s">
        <v>367</v>
      </c>
    </row>
    <row r="255" spans="1:5" x14ac:dyDescent="0.2">
      <c r="A255" s="83">
        <v>43185.753483796296</v>
      </c>
      <c r="B255" s="83">
        <v>43186</v>
      </c>
      <c r="C255" s="84">
        <v>100</v>
      </c>
      <c r="D255" s="82" t="s">
        <v>128</v>
      </c>
      <c r="E255" s="72" t="s">
        <v>40</v>
      </c>
    </row>
    <row r="256" spans="1:5" x14ac:dyDescent="0.2">
      <c r="A256" s="83">
        <v>43185.886574074073</v>
      </c>
      <c r="B256" s="83">
        <v>43186</v>
      </c>
      <c r="C256" s="84">
        <v>500</v>
      </c>
      <c r="D256" s="82" t="s">
        <v>592</v>
      </c>
      <c r="E256" s="72" t="s">
        <v>40</v>
      </c>
    </row>
    <row r="257" spans="1:5" x14ac:dyDescent="0.2">
      <c r="A257" s="83">
        <v>43185.950543981482</v>
      </c>
      <c r="B257" s="83">
        <v>43186</v>
      </c>
      <c r="C257" s="84">
        <v>500</v>
      </c>
      <c r="D257" s="82" t="s">
        <v>593</v>
      </c>
      <c r="E257" s="72" t="s">
        <v>40</v>
      </c>
    </row>
    <row r="258" spans="1:5" x14ac:dyDescent="0.2">
      <c r="A258" s="83">
        <v>43186.671712962961</v>
      </c>
      <c r="B258" s="83">
        <v>43187</v>
      </c>
      <c r="C258" s="84">
        <v>100</v>
      </c>
      <c r="D258" s="82" t="s">
        <v>594</v>
      </c>
      <c r="E258" s="72" t="s">
        <v>367</v>
      </c>
    </row>
    <row r="259" spans="1:5" x14ac:dyDescent="0.2">
      <c r="A259" s="83">
        <v>43186.784907407404</v>
      </c>
      <c r="B259" s="83">
        <v>43187</v>
      </c>
      <c r="C259" s="84">
        <v>500</v>
      </c>
      <c r="D259" s="82" t="s">
        <v>595</v>
      </c>
      <c r="E259" s="72" t="s">
        <v>367</v>
      </c>
    </row>
    <row r="260" spans="1:5" x14ac:dyDescent="0.2">
      <c r="A260" s="83">
        <v>43186.851435185185</v>
      </c>
      <c r="B260" s="83">
        <v>43187</v>
      </c>
      <c r="C260" s="84">
        <v>500</v>
      </c>
      <c r="D260" s="82" t="s">
        <v>596</v>
      </c>
      <c r="E260" s="72" t="s">
        <v>40</v>
      </c>
    </row>
    <row r="261" spans="1:5" x14ac:dyDescent="0.2">
      <c r="A261" s="83">
        <v>43187.164189814815</v>
      </c>
      <c r="B261" s="83">
        <v>43188</v>
      </c>
      <c r="C261" s="84">
        <v>150</v>
      </c>
      <c r="D261" s="82" t="s">
        <v>576</v>
      </c>
      <c r="E261" s="72" t="s">
        <v>40</v>
      </c>
    </row>
    <row r="262" spans="1:5" x14ac:dyDescent="0.2">
      <c r="A262" s="83">
        <v>43187.378483796296</v>
      </c>
      <c r="B262" s="83">
        <v>43188</v>
      </c>
      <c r="C262" s="84">
        <v>500</v>
      </c>
      <c r="D262" s="82" t="s">
        <v>83</v>
      </c>
      <c r="E262" s="72" t="s">
        <v>74</v>
      </c>
    </row>
    <row r="263" spans="1:5" x14ac:dyDescent="0.2">
      <c r="A263" s="83">
        <v>43187.407129629632</v>
      </c>
      <c r="B263" s="83">
        <v>43188</v>
      </c>
      <c r="C263" s="84">
        <v>250</v>
      </c>
      <c r="D263" s="82" t="s">
        <v>597</v>
      </c>
      <c r="E263" s="72" t="s">
        <v>40</v>
      </c>
    </row>
    <row r="264" spans="1:5" x14ac:dyDescent="0.2">
      <c r="A264" s="83">
        <v>43187.53670138889</v>
      </c>
      <c r="B264" s="83">
        <v>43188</v>
      </c>
      <c r="C264" s="84">
        <v>50</v>
      </c>
      <c r="D264" s="82" t="s">
        <v>598</v>
      </c>
      <c r="E264" s="72" t="s">
        <v>40</v>
      </c>
    </row>
    <row r="265" spans="1:5" x14ac:dyDescent="0.2">
      <c r="A265" s="83">
        <v>43187.541620370372</v>
      </c>
      <c r="B265" s="83">
        <v>43188</v>
      </c>
      <c r="C265" s="84">
        <v>200</v>
      </c>
      <c r="D265" s="82" t="s">
        <v>183</v>
      </c>
      <c r="E265" s="72" t="s">
        <v>40</v>
      </c>
    </row>
    <row r="266" spans="1:5" x14ac:dyDescent="0.2">
      <c r="A266" s="83">
        <v>43187.611122685186</v>
      </c>
      <c r="B266" s="83">
        <v>43188</v>
      </c>
      <c r="C266" s="84">
        <v>100</v>
      </c>
      <c r="D266" s="82" t="s">
        <v>599</v>
      </c>
      <c r="E266" s="72" t="s">
        <v>40</v>
      </c>
    </row>
    <row r="267" spans="1:5" x14ac:dyDescent="0.2">
      <c r="A267" s="83">
        <v>43187.611122685186</v>
      </c>
      <c r="B267" s="83">
        <v>43188</v>
      </c>
      <c r="C267" s="84">
        <v>1000</v>
      </c>
      <c r="D267" s="82" t="s">
        <v>104</v>
      </c>
      <c r="E267" s="72" t="s">
        <v>40</v>
      </c>
    </row>
    <row r="268" spans="1:5" x14ac:dyDescent="0.2">
      <c r="A268" s="83">
        <v>43187.618101851855</v>
      </c>
      <c r="B268" s="83">
        <v>43188</v>
      </c>
      <c r="C268" s="84">
        <v>200</v>
      </c>
      <c r="D268" s="82" t="s">
        <v>105</v>
      </c>
      <c r="E268" s="72" t="s">
        <v>40</v>
      </c>
    </row>
    <row r="269" spans="1:5" x14ac:dyDescent="0.2">
      <c r="A269" s="83">
        <v>43187.708298611113</v>
      </c>
      <c r="B269" s="83">
        <v>43188</v>
      </c>
      <c r="C269" s="84">
        <v>5000</v>
      </c>
      <c r="D269" s="82" t="s">
        <v>264</v>
      </c>
      <c r="E269" s="72" t="s">
        <v>40</v>
      </c>
    </row>
    <row r="270" spans="1:5" x14ac:dyDescent="0.2">
      <c r="A270" s="83">
        <v>43187.765752314815</v>
      </c>
      <c r="B270" s="83">
        <v>43188</v>
      </c>
      <c r="C270" s="84">
        <v>500</v>
      </c>
      <c r="D270" s="82" t="s">
        <v>600</v>
      </c>
      <c r="E270" s="72" t="s">
        <v>40</v>
      </c>
    </row>
    <row r="271" spans="1:5" x14ac:dyDescent="0.2">
      <c r="A271" s="83">
        <v>43187.840300925927</v>
      </c>
      <c r="B271" s="83">
        <v>43188</v>
      </c>
      <c r="C271" s="84">
        <v>500</v>
      </c>
      <c r="D271" s="82" t="s">
        <v>130</v>
      </c>
      <c r="E271" s="72" t="s">
        <v>40</v>
      </c>
    </row>
    <row r="272" spans="1:5" x14ac:dyDescent="0.2">
      <c r="A272" s="83">
        <v>43187.957986111112</v>
      </c>
      <c r="B272" s="83">
        <v>43188</v>
      </c>
      <c r="C272" s="84">
        <v>400</v>
      </c>
      <c r="D272" s="82" t="s">
        <v>601</v>
      </c>
      <c r="E272" s="72" t="s">
        <v>40</v>
      </c>
    </row>
    <row r="273" spans="1:5" x14ac:dyDescent="0.2">
      <c r="A273" s="83">
        <v>43188.003657407404</v>
      </c>
      <c r="B273" s="83">
        <v>43189</v>
      </c>
      <c r="C273" s="84">
        <v>500</v>
      </c>
      <c r="D273" s="82" t="s">
        <v>251</v>
      </c>
      <c r="E273" s="72" t="s">
        <v>339</v>
      </c>
    </row>
    <row r="274" spans="1:5" x14ac:dyDescent="0.2">
      <c r="A274" s="83">
        <v>43188.005659722221</v>
      </c>
      <c r="B274" s="83">
        <v>43189</v>
      </c>
      <c r="C274" s="84">
        <v>1000</v>
      </c>
      <c r="D274" s="82" t="s">
        <v>251</v>
      </c>
      <c r="E274" s="72" t="s">
        <v>367</v>
      </c>
    </row>
    <row r="275" spans="1:5" x14ac:dyDescent="0.2">
      <c r="A275" s="83">
        <v>43188.055497685185</v>
      </c>
      <c r="B275" s="83">
        <v>43189</v>
      </c>
      <c r="C275" s="84">
        <v>100</v>
      </c>
      <c r="D275" s="82" t="s">
        <v>478</v>
      </c>
      <c r="E275" s="72" t="s">
        <v>40</v>
      </c>
    </row>
    <row r="276" spans="1:5" x14ac:dyDescent="0.2">
      <c r="A276" s="83">
        <v>43188.586736111109</v>
      </c>
      <c r="B276" s="83">
        <v>43189</v>
      </c>
      <c r="C276" s="84">
        <v>500</v>
      </c>
      <c r="D276" s="82" t="s">
        <v>59</v>
      </c>
      <c r="E276" s="72" t="s">
        <v>40</v>
      </c>
    </row>
    <row r="277" spans="1:5" x14ac:dyDescent="0.2">
      <c r="A277" s="83">
        <v>43188.637881944444</v>
      </c>
      <c r="B277" s="83">
        <v>43189</v>
      </c>
      <c r="C277" s="84">
        <v>500</v>
      </c>
      <c r="D277" s="82" t="s">
        <v>602</v>
      </c>
      <c r="E277" s="72" t="s">
        <v>367</v>
      </c>
    </row>
    <row r="278" spans="1:5" x14ac:dyDescent="0.2">
      <c r="A278" s="83">
        <v>43188.759189814817</v>
      </c>
      <c r="B278" s="83">
        <v>43189</v>
      </c>
      <c r="C278" s="84">
        <v>1000</v>
      </c>
      <c r="D278" s="82" t="s">
        <v>603</v>
      </c>
      <c r="E278" s="72" t="s">
        <v>367</v>
      </c>
    </row>
    <row r="279" spans="1:5" x14ac:dyDescent="0.2">
      <c r="A279" s="83">
        <v>43188.914409722223</v>
      </c>
      <c r="B279" s="83">
        <v>43189</v>
      </c>
      <c r="C279" s="84">
        <v>1000</v>
      </c>
      <c r="D279" s="82" t="s">
        <v>604</v>
      </c>
      <c r="E279" s="72" t="s">
        <v>605</v>
      </c>
    </row>
    <row r="280" spans="1:5" x14ac:dyDescent="0.2">
      <c r="A280" s="83">
        <v>43188.91747685185</v>
      </c>
      <c r="B280" s="83">
        <v>43189</v>
      </c>
      <c r="C280" s="84">
        <v>500</v>
      </c>
      <c r="D280" s="82" t="s">
        <v>606</v>
      </c>
      <c r="E280" s="72" t="s">
        <v>605</v>
      </c>
    </row>
    <row r="281" spans="1:5" x14ac:dyDescent="0.2">
      <c r="A281" s="83">
        <v>43188.919988425929</v>
      </c>
      <c r="B281" s="83">
        <v>43189</v>
      </c>
      <c r="C281" s="84">
        <v>500</v>
      </c>
      <c r="D281" s="82" t="s">
        <v>607</v>
      </c>
      <c r="E281" s="72" t="s">
        <v>605</v>
      </c>
    </row>
    <row r="282" spans="1:5" x14ac:dyDescent="0.2">
      <c r="A282" s="83">
        <v>43188.923043981478</v>
      </c>
      <c r="B282" s="83">
        <v>43189</v>
      </c>
      <c r="C282" s="84">
        <v>300</v>
      </c>
      <c r="D282" s="82" t="s">
        <v>608</v>
      </c>
      <c r="E282" s="72" t="s">
        <v>605</v>
      </c>
    </row>
    <row r="283" spans="1:5" x14ac:dyDescent="0.2">
      <c r="A283" s="83">
        <v>43188.927789351852</v>
      </c>
      <c r="B283" s="83">
        <v>43189</v>
      </c>
      <c r="C283" s="84">
        <v>1000</v>
      </c>
      <c r="D283" s="82" t="s">
        <v>609</v>
      </c>
      <c r="E283" s="72" t="s">
        <v>605</v>
      </c>
    </row>
    <row r="284" spans="1:5" x14ac:dyDescent="0.2">
      <c r="A284" s="83">
        <v>43188.943888888891</v>
      </c>
      <c r="B284" s="83">
        <v>43189</v>
      </c>
      <c r="C284" s="84">
        <v>500</v>
      </c>
      <c r="D284" s="82" t="s">
        <v>610</v>
      </c>
      <c r="E284" s="72" t="s">
        <v>605</v>
      </c>
    </row>
    <row r="285" spans="1:5" x14ac:dyDescent="0.2">
      <c r="A285" s="83">
        <v>43188.944641203707</v>
      </c>
      <c r="B285" s="83">
        <v>43189</v>
      </c>
      <c r="C285" s="84">
        <v>500</v>
      </c>
      <c r="D285" s="82" t="s">
        <v>611</v>
      </c>
      <c r="E285" s="72" t="s">
        <v>605</v>
      </c>
    </row>
    <row r="286" spans="1:5" x14ac:dyDescent="0.2">
      <c r="A286" s="83">
        <v>43188.948020833333</v>
      </c>
      <c r="B286" s="83">
        <v>43189</v>
      </c>
      <c r="C286" s="84">
        <v>500</v>
      </c>
      <c r="D286" s="82" t="s">
        <v>579</v>
      </c>
      <c r="E286" s="72" t="s">
        <v>605</v>
      </c>
    </row>
    <row r="287" spans="1:5" x14ac:dyDescent="0.2">
      <c r="A287" s="83">
        <v>43188.951307870368</v>
      </c>
      <c r="B287" s="83">
        <v>43189</v>
      </c>
      <c r="C287" s="84">
        <v>1000</v>
      </c>
      <c r="D287" s="82" t="s">
        <v>612</v>
      </c>
      <c r="E287" s="72" t="s">
        <v>605</v>
      </c>
    </row>
    <row r="288" spans="1:5" x14ac:dyDescent="0.2">
      <c r="A288" s="83">
        <v>43188.958414351851</v>
      </c>
      <c r="B288" s="83">
        <v>43189</v>
      </c>
      <c r="C288" s="84">
        <v>500</v>
      </c>
      <c r="D288" s="82" t="s">
        <v>613</v>
      </c>
      <c r="E288" s="72" t="s">
        <v>605</v>
      </c>
    </row>
    <row r="289" spans="1:5" x14ac:dyDescent="0.2">
      <c r="A289" s="83">
        <v>43188.961967592593</v>
      </c>
      <c r="B289" s="83">
        <v>43189</v>
      </c>
      <c r="C289" s="84">
        <v>500</v>
      </c>
      <c r="D289" s="82" t="s">
        <v>614</v>
      </c>
      <c r="E289" s="72" t="s">
        <v>605</v>
      </c>
    </row>
    <row r="290" spans="1:5" x14ac:dyDescent="0.2">
      <c r="A290" s="83">
        <v>43188.963865740741</v>
      </c>
      <c r="B290" s="83">
        <v>43189</v>
      </c>
      <c r="C290" s="84">
        <v>1000</v>
      </c>
      <c r="D290" s="82" t="s">
        <v>615</v>
      </c>
      <c r="E290" s="72" t="s">
        <v>605</v>
      </c>
    </row>
    <row r="291" spans="1:5" x14ac:dyDescent="0.2">
      <c r="A291" s="83">
        <v>43188.964236111111</v>
      </c>
      <c r="B291" s="83">
        <v>43189</v>
      </c>
      <c r="C291" s="84">
        <v>200</v>
      </c>
      <c r="D291" s="82" t="s">
        <v>556</v>
      </c>
      <c r="E291" s="72" t="s">
        <v>367</v>
      </c>
    </row>
    <row r="292" spans="1:5" x14ac:dyDescent="0.2">
      <c r="A292" s="83">
        <v>43188.96675925926</v>
      </c>
      <c r="B292" s="83">
        <v>43189</v>
      </c>
      <c r="C292" s="84">
        <v>300</v>
      </c>
      <c r="D292" s="82" t="s">
        <v>556</v>
      </c>
      <c r="E292" s="72" t="s">
        <v>605</v>
      </c>
    </row>
    <row r="293" spans="1:5" x14ac:dyDescent="0.2">
      <c r="A293" s="83">
        <v>43188.977372685185</v>
      </c>
      <c r="B293" s="83">
        <v>43189</v>
      </c>
      <c r="C293" s="84">
        <v>2500</v>
      </c>
      <c r="D293" s="82" t="s">
        <v>616</v>
      </c>
      <c r="E293" s="72" t="s">
        <v>40</v>
      </c>
    </row>
    <row r="294" spans="1:5" x14ac:dyDescent="0.2">
      <c r="A294" s="83">
        <v>43188.981249999997</v>
      </c>
      <c r="B294" s="83">
        <v>43189</v>
      </c>
      <c r="C294" s="84">
        <v>300</v>
      </c>
      <c r="D294" s="82" t="s">
        <v>617</v>
      </c>
      <c r="E294" s="72" t="s">
        <v>605</v>
      </c>
    </row>
    <row r="295" spans="1:5" x14ac:dyDescent="0.2">
      <c r="A295" s="83">
        <v>43188.989849537036</v>
      </c>
      <c r="B295" s="83">
        <v>43189</v>
      </c>
      <c r="C295" s="84">
        <v>100</v>
      </c>
      <c r="D295" s="82" t="s">
        <v>618</v>
      </c>
      <c r="E295" s="72" t="s">
        <v>605</v>
      </c>
    </row>
    <row r="296" spans="1:5" x14ac:dyDescent="0.2">
      <c r="A296" s="83">
        <v>43188.996550925927</v>
      </c>
      <c r="B296" s="83">
        <v>43189</v>
      </c>
      <c r="C296" s="84">
        <v>500</v>
      </c>
      <c r="D296" s="82" t="s">
        <v>619</v>
      </c>
      <c r="E296" s="72" t="s">
        <v>605</v>
      </c>
    </row>
    <row r="297" spans="1:5" x14ac:dyDescent="0.2">
      <c r="A297" s="83">
        <v>43188.997465277775</v>
      </c>
      <c r="B297" s="83">
        <v>43189</v>
      </c>
      <c r="C297" s="84">
        <v>500</v>
      </c>
      <c r="D297" s="82" t="s">
        <v>620</v>
      </c>
      <c r="E297" s="72" t="s">
        <v>605</v>
      </c>
    </row>
    <row r="298" spans="1:5" x14ac:dyDescent="0.2">
      <c r="A298" s="83">
        <v>43189.053530092591</v>
      </c>
      <c r="B298" s="83" t="s">
        <v>682</v>
      </c>
      <c r="C298" s="84">
        <v>50</v>
      </c>
      <c r="D298" s="82" t="s">
        <v>544</v>
      </c>
      <c r="E298" s="72" t="s">
        <v>605</v>
      </c>
    </row>
    <row r="299" spans="1:5" x14ac:dyDescent="0.2">
      <c r="A299" s="83">
        <v>43189.331932870373</v>
      </c>
      <c r="B299" s="83" t="s">
        <v>682</v>
      </c>
      <c r="C299" s="84">
        <v>1000</v>
      </c>
      <c r="D299" s="82" t="s">
        <v>621</v>
      </c>
      <c r="E299" s="72" t="s">
        <v>605</v>
      </c>
    </row>
    <row r="300" spans="1:5" x14ac:dyDescent="0.2">
      <c r="A300" s="83">
        <v>43189.420046296298</v>
      </c>
      <c r="B300" s="83" t="s">
        <v>682</v>
      </c>
      <c r="C300" s="84">
        <v>100</v>
      </c>
      <c r="D300" s="82" t="s">
        <v>60</v>
      </c>
      <c r="E300" s="72" t="s">
        <v>40</v>
      </c>
    </row>
    <row r="301" spans="1:5" x14ac:dyDescent="0.2">
      <c r="A301" s="83">
        <v>43189.466805555552</v>
      </c>
      <c r="B301" s="83" t="s">
        <v>682</v>
      </c>
      <c r="C301" s="84">
        <v>1000</v>
      </c>
      <c r="D301" s="82" t="s">
        <v>622</v>
      </c>
      <c r="E301" s="72" t="s">
        <v>339</v>
      </c>
    </row>
    <row r="302" spans="1:5" x14ac:dyDescent="0.2">
      <c r="A302" s="83">
        <v>43189.487025462964</v>
      </c>
      <c r="B302" s="83" t="s">
        <v>682</v>
      </c>
      <c r="C302" s="84">
        <v>100</v>
      </c>
      <c r="D302" s="82" t="s">
        <v>623</v>
      </c>
      <c r="E302" s="72" t="s">
        <v>605</v>
      </c>
    </row>
    <row r="303" spans="1:5" x14ac:dyDescent="0.2">
      <c r="A303" s="83">
        <v>43189.488113425927</v>
      </c>
      <c r="B303" s="83" t="s">
        <v>682</v>
      </c>
      <c r="C303" s="84">
        <v>100</v>
      </c>
      <c r="D303" s="82" t="s">
        <v>623</v>
      </c>
      <c r="E303" s="72" t="s">
        <v>367</v>
      </c>
    </row>
    <row r="304" spans="1:5" x14ac:dyDescent="0.2">
      <c r="A304" s="83">
        <v>43189.51326388889</v>
      </c>
      <c r="B304" s="83" t="s">
        <v>682</v>
      </c>
      <c r="C304" s="84">
        <v>150</v>
      </c>
      <c r="D304" s="82" t="s">
        <v>594</v>
      </c>
      <c r="E304" s="72" t="s">
        <v>605</v>
      </c>
    </row>
    <row r="305" spans="1:5" x14ac:dyDescent="0.2">
      <c r="A305" s="83">
        <v>43189.518171296295</v>
      </c>
      <c r="B305" s="83" t="s">
        <v>682</v>
      </c>
      <c r="C305" s="84">
        <v>300</v>
      </c>
      <c r="D305" s="82" t="s">
        <v>624</v>
      </c>
      <c r="E305" s="72" t="s">
        <v>605</v>
      </c>
    </row>
    <row r="306" spans="1:5" x14ac:dyDescent="0.2">
      <c r="A306" s="83">
        <v>43189.525671296295</v>
      </c>
      <c r="B306" s="83" t="s">
        <v>682</v>
      </c>
      <c r="C306" s="84">
        <v>300</v>
      </c>
      <c r="D306" s="82" t="s">
        <v>625</v>
      </c>
      <c r="E306" s="72" t="s">
        <v>605</v>
      </c>
    </row>
    <row r="307" spans="1:5" x14ac:dyDescent="0.2">
      <c r="A307" s="83">
        <v>43189.551793981482</v>
      </c>
      <c r="B307" s="83" t="s">
        <v>682</v>
      </c>
      <c r="C307" s="84">
        <v>200</v>
      </c>
      <c r="D307" s="82" t="s">
        <v>626</v>
      </c>
      <c r="E307" s="72" t="s">
        <v>605</v>
      </c>
    </row>
    <row r="308" spans="1:5" x14ac:dyDescent="0.2">
      <c r="A308" s="83">
        <v>43189.552337962959</v>
      </c>
      <c r="B308" s="83" t="s">
        <v>682</v>
      </c>
      <c r="C308" s="84">
        <v>1000</v>
      </c>
      <c r="D308" s="82" t="s">
        <v>627</v>
      </c>
      <c r="E308" s="72" t="s">
        <v>605</v>
      </c>
    </row>
    <row r="309" spans="1:5" x14ac:dyDescent="0.2">
      <c r="A309" s="83">
        <v>43189.577731481484</v>
      </c>
      <c r="B309" s="83" t="s">
        <v>682</v>
      </c>
      <c r="C309" s="84">
        <v>500</v>
      </c>
      <c r="D309" s="82" t="s">
        <v>628</v>
      </c>
      <c r="E309" s="72" t="s">
        <v>605</v>
      </c>
    </row>
    <row r="310" spans="1:5" x14ac:dyDescent="0.2">
      <c r="A310" s="83">
        <v>43189.590868055559</v>
      </c>
      <c r="B310" s="83" t="s">
        <v>682</v>
      </c>
      <c r="C310" s="84">
        <v>500</v>
      </c>
      <c r="D310" s="82" t="s">
        <v>565</v>
      </c>
      <c r="E310" s="72" t="s">
        <v>40</v>
      </c>
    </row>
    <row r="311" spans="1:5" x14ac:dyDescent="0.2">
      <c r="A311" s="83">
        <v>43189.598379629628</v>
      </c>
      <c r="B311" s="83" t="s">
        <v>682</v>
      </c>
      <c r="C311" s="84">
        <v>500</v>
      </c>
      <c r="D311" s="82" t="s">
        <v>629</v>
      </c>
      <c r="E311" s="72" t="s">
        <v>605</v>
      </c>
    </row>
    <row r="312" spans="1:5" x14ac:dyDescent="0.2">
      <c r="A312" s="83">
        <v>43189.610150462962</v>
      </c>
      <c r="B312" s="83" t="s">
        <v>682</v>
      </c>
      <c r="C312" s="84">
        <v>1000</v>
      </c>
      <c r="D312" s="82" t="s">
        <v>630</v>
      </c>
      <c r="E312" s="72" t="s">
        <v>605</v>
      </c>
    </row>
    <row r="313" spans="1:5" x14ac:dyDescent="0.2">
      <c r="A313" s="83">
        <v>43189.624907407408</v>
      </c>
      <c r="B313" s="83" t="s">
        <v>682</v>
      </c>
      <c r="C313" s="84">
        <v>500</v>
      </c>
      <c r="D313" s="82" t="s">
        <v>94</v>
      </c>
      <c r="E313" s="72" t="s">
        <v>40</v>
      </c>
    </row>
    <row r="314" spans="1:5" x14ac:dyDescent="0.2">
      <c r="A314" s="83">
        <v>43189.640949074077</v>
      </c>
      <c r="B314" s="83" t="s">
        <v>682</v>
      </c>
      <c r="C314" s="84">
        <v>700</v>
      </c>
      <c r="D314" s="82" t="s">
        <v>631</v>
      </c>
      <c r="E314" s="72" t="s">
        <v>40</v>
      </c>
    </row>
    <row r="315" spans="1:5" x14ac:dyDescent="0.2">
      <c r="A315" s="83">
        <v>43189.663136574076</v>
      </c>
      <c r="B315" s="83" t="s">
        <v>682</v>
      </c>
      <c r="C315" s="84">
        <v>500</v>
      </c>
      <c r="D315" s="82" t="s">
        <v>632</v>
      </c>
      <c r="E315" s="72" t="s">
        <v>605</v>
      </c>
    </row>
    <row r="316" spans="1:5" x14ac:dyDescent="0.2">
      <c r="A316" s="83">
        <v>43189.667453703703</v>
      </c>
      <c r="B316" s="83" t="s">
        <v>682</v>
      </c>
      <c r="C316" s="84">
        <v>500</v>
      </c>
      <c r="D316" s="82" t="s">
        <v>633</v>
      </c>
      <c r="E316" s="72" t="s">
        <v>605</v>
      </c>
    </row>
    <row r="317" spans="1:5" x14ac:dyDescent="0.2">
      <c r="A317" s="83">
        <v>43189.701921296299</v>
      </c>
      <c r="B317" s="83" t="s">
        <v>682</v>
      </c>
      <c r="C317" s="84">
        <v>200</v>
      </c>
      <c r="D317" s="82" t="s">
        <v>634</v>
      </c>
      <c r="E317" s="72" t="s">
        <v>605</v>
      </c>
    </row>
    <row r="318" spans="1:5" x14ac:dyDescent="0.2">
      <c r="A318" s="83">
        <v>43189.739652777775</v>
      </c>
      <c r="B318" s="83" t="s">
        <v>682</v>
      </c>
      <c r="C318" s="84">
        <v>500</v>
      </c>
      <c r="D318" s="82" t="s">
        <v>252</v>
      </c>
      <c r="E318" s="72" t="s">
        <v>605</v>
      </c>
    </row>
    <row r="319" spans="1:5" x14ac:dyDescent="0.2">
      <c r="A319" s="83">
        <v>43189.750590277778</v>
      </c>
      <c r="B319" s="83" t="s">
        <v>682</v>
      </c>
      <c r="C319" s="84">
        <v>500</v>
      </c>
      <c r="D319" s="82" t="s">
        <v>635</v>
      </c>
      <c r="E319" s="72" t="s">
        <v>605</v>
      </c>
    </row>
    <row r="320" spans="1:5" x14ac:dyDescent="0.2">
      <c r="A320" s="83">
        <v>43189.769756944443</v>
      </c>
      <c r="B320" s="83" t="s">
        <v>682</v>
      </c>
      <c r="C320" s="84">
        <v>5000</v>
      </c>
      <c r="D320" s="82" t="s">
        <v>636</v>
      </c>
      <c r="E320" s="72" t="s">
        <v>40</v>
      </c>
    </row>
    <row r="321" spans="1:5" x14ac:dyDescent="0.2">
      <c r="A321" s="83">
        <v>43189.78707175926</v>
      </c>
      <c r="B321" s="83" t="s">
        <v>682</v>
      </c>
      <c r="C321" s="84">
        <v>500</v>
      </c>
      <c r="D321" s="82" t="s">
        <v>637</v>
      </c>
      <c r="E321" s="72" t="s">
        <v>605</v>
      </c>
    </row>
    <row r="322" spans="1:5" x14ac:dyDescent="0.2">
      <c r="A322" s="83">
        <v>43189.793391203704</v>
      </c>
      <c r="B322" s="83" t="s">
        <v>682</v>
      </c>
      <c r="C322" s="84">
        <v>200</v>
      </c>
      <c r="D322" s="82" t="s">
        <v>638</v>
      </c>
      <c r="E322" s="72" t="s">
        <v>605</v>
      </c>
    </row>
    <row r="323" spans="1:5" x14ac:dyDescent="0.2">
      <c r="A323" s="83">
        <v>43189.826724537037</v>
      </c>
      <c r="B323" s="83" t="s">
        <v>682</v>
      </c>
      <c r="C323" s="84">
        <v>250</v>
      </c>
      <c r="D323" s="82" t="s">
        <v>246</v>
      </c>
      <c r="E323" s="72" t="s">
        <v>605</v>
      </c>
    </row>
    <row r="324" spans="1:5" x14ac:dyDescent="0.2">
      <c r="A324" s="83">
        <v>43189.845578703702</v>
      </c>
      <c r="B324" s="83" t="s">
        <v>682</v>
      </c>
      <c r="C324" s="84">
        <v>500</v>
      </c>
      <c r="D324" s="82" t="s">
        <v>639</v>
      </c>
      <c r="E324" s="72" t="s">
        <v>605</v>
      </c>
    </row>
    <row r="325" spans="1:5" x14ac:dyDescent="0.2">
      <c r="A325" s="83">
        <v>43189.846875000003</v>
      </c>
      <c r="B325" s="83" t="s">
        <v>682</v>
      </c>
      <c r="C325" s="84">
        <v>500</v>
      </c>
      <c r="D325" s="82" t="s">
        <v>639</v>
      </c>
      <c r="E325" s="72" t="s">
        <v>40</v>
      </c>
    </row>
    <row r="326" spans="1:5" x14ac:dyDescent="0.2">
      <c r="A326" s="83">
        <v>43189.864791666667</v>
      </c>
      <c r="B326" s="83" t="s">
        <v>682</v>
      </c>
      <c r="C326" s="84">
        <v>1000</v>
      </c>
      <c r="D326" s="82" t="s">
        <v>640</v>
      </c>
      <c r="E326" s="72" t="s">
        <v>40</v>
      </c>
    </row>
    <row r="327" spans="1:5" x14ac:dyDescent="0.2">
      <c r="A327" s="83">
        <v>43189.870891203704</v>
      </c>
      <c r="B327" s="83" t="s">
        <v>682</v>
      </c>
      <c r="C327" s="84">
        <v>500</v>
      </c>
      <c r="D327" s="82" t="s">
        <v>640</v>
      </c>
      <c r="E327" s="72" t="s">
        <v>605</v>
      </c>
    </row>
    <row r="328" spans="1:5" x14ac:dyDescent="0.2">
      <c r="A328" s="83">
        <v>43189.882638888892</v>
      </c>
      <c r="B328" s="83" t="s">
        <v>682</v>
      </c>
      <c r="C328" s="84">
        <v>300</v>
      </c>
      <c r="D328" s="82" t="s">
        <v>641</v>
      </c>
      <c r="E328" s="72" t="s">
        <v>40</v>
      </c>
    </row>
    <row r="329" spans="1:5" x14ac:dyDescent="0.2">
      <c r="A329" s="83">
        <v>43189.932523148149</v>
      </c>
      <c r="B329" s="83" t="s">
        <v>682</v>
      </c>
      <c r="C329" s="84">
        <v>1000</v>
      </c>
      <c r="D329" s="82" t="s">
        <v>642</v>
      </c>
      <c r="E329" s="72" t="s">
        <v>605</v>
      </c>
    </row>
    <row r="330" spans="1:5" x14ac:dyDescent="0.2">
      <c r="A330" s="83">
        <v>43189.951018518521</v>
      </c>
      <c r="B330" s="83" t="s">
        <v>682</v>
      </c>
      <c r="C330" s="84">
        <v>500</v>
      </c>
      <c r="D330" s="82" t="s">
        <v>643</v>
      </c>
      <c r="E330" s="72" t="s">
        <v>605</v>
      </c>
    </row>
    <row r="331" spans="1:5" x14ac:dyDescent="0.2">
      <c r="A331" s="83">
        <v>43189.970092592594</v>
      </c>
      <c r="B331" s="83" t="s">
        <v>682</v>
      </c>
      <c r="C331" s="84">
        <v>500</v>
      </c>
      <c r="D331" s="82" t="s">
        <v>644</v>
      </c>
      <c r="E331" s="72" t="s">
        <v>40</v>
      </c>
    </row>
    <row r="332" spans="1:5" x14ac:dyDescent="0.2">
      <c r="A332" s="83">
        <v>43190.171446759261</v>
      </c>
      <c r="B332" s="83" t="s">
        <v>682</v>
      </c>
      <c r="C332" s="84">
        <v>1500</v>
      </c>
      <c r="D332" s="82" t="s">
        <v>645</v>
      </c>
      <c r="E332" s="72" t="s">
        <v>367</v>
      </c>
    </row>
    <row r="333" spans="1:5" x14ac:dyDescent="0.2">
      <c r="A333" s="83">
        <v>43190.548622685186</v>
      </c>
      <c r="B333" s="83" t="s">
        <v>682</v>
      </c>
      <c r="C333" s="84">
        <v>500</v>
      </c>
      <c r="D333" s="82" t="s">
        <v>43</v>
      </c>
      <c r="E333" s="72" t="s">
        <v>40</v>
      </c>
    </row>
    <row r="334" spans="1:5" x14ac:dyDescent="0.2">
      <c r="A334" s="83">
        <v>43190.620254629626</v>
      </c>
      <c r="B334" s="83" t="s">
        <v>682</v>
      </c>
      <c r="C334" s="84">
        <v>320</v>
      </c>
      <c r="D334" s="82" t="s">
        <v>646</v>
      </c>
      <c r="E334" s="72" t="s">
        <v>605</v>
      </c>
    </row>
    <row r="335" spans="1:5" x14ac:dyDescent="0.2">
      <c r="A335" s="83">
        <v>43190.623171296298</v>
      </c>
      <c r="B335" s="83" t="s">
        <v>682</v>
      </c>
      <c r="C335" s="84">
        <v>200</v>
      </c>
      <c r="D335" s="82" t="s">
        <v>647</v>
      </c>
      <c r="E335" s="72" t="s">
        <v>605</v>
      </c>
    </row>
    <row r="336" spans="1:5" x14ac:dyDescent="0.2">
      <c r="A336" s="83">
        <v>43190.633703703701</v>
      </c>
      <c r="B336" s="83" t="s">
        <v>682</v>
      </c>
      <c r="C336" s="84">
        <v>300</v>
      </c>
      <c r="D336" s="82" t="s">
        <v>647</v>
      </c>
      <c r="E336" s="72" t="s">
        <v>367</v>
      </c>
    </row>
    <row r="337" spans="1:5" x14ac:dyDescent="0.2">
      <c r="A337" s="83">
        <v>43190.641319444447</v>
      </c>
      <c r="B337" s="83" t="s">
        <v>682</v>
      </c>
      <c r="C337" s="84">
        <v>500</v>
      </c>
      <c r="D337" s="82" t="s">
        <v>648</v>
      </c>
      <c r="E337" s="72" t="s">
        <v>605</v>
      </c>
    </row>
    <row r="338" spans="1:5" x14ac:dyDescent="0.2">
      <c r="A338" s="83">
        <v>43190.670312499999</v>
      </c>
      <c r="B338" s="83" t="s">
        <v>682</v>
      </c>
      <c r="C338" s="84">
        <v>1000</v>
      </c>
      <c r="D338" s="82" t="s">
        <v>649</v>
      </c>
      <c r="E338" s="72" t="s">
        <v>605</v>
      </c>
    </row>
    <row r="339" spans="1:5" x14ac:dyDescent="0.2">
      <c r="A339" s="83">
        <v>43190.68408564815</v>
      </c>
      <c r="B339" s="83" t="s">
        <v>682</v>
      </c>
      <c r="C339" s="84">
        <v>150</v>
      </c>
      <c r="D339" s="82" t="s">
        <v>566</v>
      </c>
      <c r="E339" s="72" t="s">
        <v>605</v>
      </c>
    </row>
    <row r="340" spans="1:5" x14ac:dyDescent="0.2">
      <c r="A340" s="83">
        <v>43190.697453703702</v>
      </c>
      <c r="B340" s="83" t="s">
        <v>682</v>
      </c>
      <c r="C340" s="84">
        <v>1000</v>
      </c>
      <c r="D340" s="82" t="s">
        <v>650</v>
      </c>
      <c r="E340" s="72" t="s">
        <v>605</v>
      </c>
    </row>
    <row r="341" spans="1:5" x14ac:dyDescent="0.2">
      <c r="A341" s="83">
        <v>43190.72556712963</v>
      </c>
      <c r="B341" s="83" t="s">
        <v>682</v>
      </c>
      <c r="C341" s="84">
        <v>500</v>
      </c>
      <c r="D341" s="82" t="s">
        <v>43</v>
      </c>
      <c r="E341" s="72" t="s">
        <v>40</v>
      </c>
    </row>
    <row r="342" spans="1:5" x14ac:dyDescent="0.2">
      <c r="A342" s="83">
        <v>43190.725694444445</v>
      </c>
      <c r="B342" s="83" t="s">
        <v>682</v>
      </c>
      <c r="C342" s="84">
        <v>2000</v>
      </c>
      <c r="D342" s="82" t="s">
        <v>42</v>
      </c>
      <c r="E342" s="72" t="s">
        <v>40</v>
      </c>
    </row>
    <row r="343" spans="1:5" x14ac:dyDescent="0.2">
      <c r="A343" s="83">
        <v>43190.742523148147</v>
      </c>
      <c r="B343" s="83" t="s">
        <v>682</v>
      </c>
      <c r="C343" s="84">
        <v>200</v>
      </c>
      <c r="D343" s="82" t="s">
        <v>651</v>
      </c>
      <c r="E343" s="72" t="s">
        <v>40</v>
      </c>
    </row>
    <row r="344" spans="1:5" x14ac:dyDescent="0.2">
      <c r="A344" s="83">
        <v>43190.788576388892</v>
      </c>
      <c r="B344" s="83" t="s">
        <v>682</v>
      </c>
      <c r="C344" s="84">
        <v>300</v>
      </c>
      <c r="D344" s="82" t="s">
        <v>652</v>
      </c>
      <c r="E344" s="72" t="s">
        <v>605</v>
      </c>
    </row>
    <row r="345" spans="1:5" x14ac:dyDescent="0.2">
      <c r="A345" s="83">
        <v>43190.831956018519</v>
      </c>
      <c r="B345" s="83" t="s">
        <v>682</v>
      </c>
      <c r="C345" s="84">
        <v>500</v>
      </c>
      <c r="D345" s="82" t="s">
        <v>257</v>
      </c>
      <c r="E345" s="72" t="s">
        <v>40</v>
      </c>
    </row>
    <row r="346" spans="1:5" x14ac:dyDescent="0.2">
      <c r="A346" s="83">
        <v>43190.895624999997</v>
      </c>
      <c r="B346" s="83" t="s">
        <v>682</v>
      </c>
      <c r="C346" s="84">
        <v>500</v>
      </c>
      <c r="D346" s="82" t="s">
        <v>653</v>
      </c>
      <c r="E346" s="72" t="s">
        <v>605</v>
      </c>
    </row>
    <row r="347" spans="1:5" ht="30" customHeight="1" x14ac:dyDescent="0.2">
      <c r="A347" s="137" t="s">
        <v>35</v>
      </c>
      <c r="B347" s="138"/>
      <c r="C347" s="11">
        <f>SUM(C10:C297)-SUM(C10:C297)*2.9%-25.9</f>
        <v>252839.00700000001</v>
      </c>
      <c r="D347" s="54"/>
      <c r="E347" s="31"/>
    </row>
    <row r="348" spans="1:5" ht="30" customHeight="1" x14ac:dyDescent="0.2">
      <c r="A348" s="137" t="s">
        <v>84</v>
      </c>
      <c r="B348" s="138"/>
      <c r="C348" s="11">
        <f>SUM(C298:C346)-SUM(C298:C346)*2.9%</f>
        <v>29537.82</v>
      </c>
      <c r="D348" s="54"/>
      <c r="E348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348:B348"/>
    <mergeCell ref="C1:E1"/>
    <mergeCell ref="C2:E2"/>
    <mergeCell ref="C4:E4"/>
    <mergeCell ref="C5:E5"/>
    <mergeCell ref="C6:E6"/>
    <mergeCell ref="A347:B347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3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7" customWidth="1"/>
    <col min="5" max="5" width="25" style="47" customWidth="1"/>
    <col min="6" max="6" width="68.33203125" customWidth="1"/>
    <col min="7" max="256" width="8.83203125" customWidth="1"/>
  </cols>
  <sheetData>
    <row r="1" spans="1:6" ht="19" x14ac:dyDescent="0.25">
      <c r="B1" s="139" t="s">
        <v>16</v>
      </c>
      <c r="C1" s="139"/>
      <c r="D1" s="139"/>
      <c r="E1" s="139"/>
      <c r="F1" s="139"/>
    </row>
    <row r="2" spans="1:6" ht="19" x14ac:dyDescent="0.25">
      <c r="B2" s="139" t="s">
        <v>17</v>
      </c>
      <c r="C2" s="139"/>
      <c r="D2" s="139"/>
      <c r="E2" s="139"/>
      <c r="F2" s="139"/>
    </row>
    <row r="3" spans="1:6" ht="18" customHeight="1" x14ac:dyDescent="0.25">
      <c r="D3" s="46"/>
      <c r="E3" s="46"/>
      <c r="F3" s="8"/>
    </row>
    <row r="4" spans="1:6" ht="19" x14ac:dyDescent="0.2">
      <c r="B4" s="140" t="s">
        <v>19</v>
      </c>
      <c r="C4" s="140"/>
      <c r="D4" s="140"/>
      <c r="E4" s="140"/>
      <c r="F4" s="140"/>
    </row>
    <row r="5" spans="1:6" ht="19" x14ac:dyDescent="0.2">
      <c r="B5" s="140" t="s">
        <v>279</v>
      </c>
      <c r="C5" s="140"/>
      <c r="D5" s="140"/>
      <c r="E5" s="140"/>
      <c r="F5" s="140"/>
    </row>
    <row r="6" spans="1:6" ht="19" x14ac:dyDescent="0.25">
      <c r="D6" s="141"/>
      <c r="E6" s="141"/>
      <c r="F6" s="141"/>
    </row>
    <row r="8" spans="1:6" s="52" customFormat="1" ht="45" x14ac:dyDescent="0.2">
      <c r="A8" s="48" t="s">
        <v>14</v>
      </c>
      <c r="B8" s="49" t="s">
        <v>20</v>
      </c>
      <c r="C8" s="49" t="s">
        <v>23</v>
      </c>
      <c r="D8" s="50" t="s">
        <v>39</v>
      </c>
      <c r="E8" s="50" t="s">
        <v>1</v>
      </c>
      <c r="F8" s="51" t="s">
        <v>30</v>
      </c>
    </row>
    <row r="9" spans="1:6" x14ac:dyDescent="0.2">
      <c r="A9" s="73">
        <v>43163</v>
      </c>
      <c r="B9" s="43">
        <v>43165</v>
      </c>
      <c r="C9" s="61" t="s">
        <v>654</v>
      </c>
      <c r="D9" s="44">
        <v>3068.32</v>
      </c>
      <c r="E9" s="65" t="s">
        <v>655</v>
      </c>
      <c r="F9" s="63" t="s">
        <v>292</v>
      </c>
    </row>
    <row r="10" spans="1:6" x14ac:dyDescent="0.2">
      <c r="A10" s="73">
        <v>43175</v>
      </c>
      <c r="B10" s="43">
        <v>43178</v>
      </c>
      <c r="C10" s="61" t="s">
        <v>268</v>
      </c>
      <c r="D10" s="44">
        <v>946</v>
      </c>
      <c r="E10" s="65" t="s">
        <v>267</v>
      </c>
      <c r="F10" s="63" t="s">
        <v>339</v>
      </c>
    </row>
    <row r="11" spans="1:6" x14ac:dyDescent="0.2">
      <c r="A11" s="73">
        <v>43175</v>
      </c>
      <c r="B11" s="43">
        <v>43178</v>
      </c>
      <c r="C11" s="61" t="s">
        <v>656</v>
      </c>
      <c r="D11" s="44">
        <v>838.83</v>
      </c>
      <c r="E11" s="65" t="s">
        <v>657</v>
      </c>
      <c r="F11" s="63" t="s">
        <v>40</v>
      </c>
    </row>
    <row r="12" spans="1:6" x14ac:dyDescent="0.2">
      <c r="A12" s="73">
        <v>43178</v>
      </c>
      <c r="B12" s="43">
        <v>43180</v>
      </c>
      <c r="C12" s="61" t="s">
        <v>658</v>
      </c>
      <c r="D12" s="44">
        <v>15.95</v>
      </c>
      <c r="E12" s="65" t="s">
        <v>659</v>
      </c>
      <c r="F12" s="63" t="s">
        <v>40</v>
      </c>
    </row>
    <row r="13" spans="1:6" x14ac:dyDescent="0.2">
      <c r="A13" s="73">
        <v>43180</v>
      </c>
      <c r="B13" s="43">
        <v>43182</v>
      </c>
      <c r="C13" s="61" t="s">
        <v>661</v>
      </c>
      <c r="D13" s="44">
        <v>14.51</v>
      </c>
      <c r="E13" s="65" t="s">
        <v>660</v>
      </c>
      <c r="F13" s="63" t="s">
        <v>40</v>
      </c>
    </row>
    <row r="14" spans="1:6" x14ac:dyDescent="0.2">
      <c r="A14" s="73">
        <v>43181</v>
      </c>
      <c r="B14" s="43">
        <v>43185</v>
      </c>
      <c r="C14" s="61" t="s">
        <v>658</v>
      </c>
      <c r="D14" s="44">
        <v>15.95</v>
      </c>
      <c r="E14" s="65" t="s">
        <v>662</v>
      </c>
      <c r="F14" s="63" t="s">
        <v>40</v>
      </c>
    </row>
    <row r="15" spans="1:6" x14ac:dyDescent="0.2">
      <c r="A15" s="73">
        <v>43181</v>
      </c>
      <c r="B15" s="43">
        <v>43185</v>
      </c>
      <c r="C15" s="61" t="s">
        <v>664</v>
      </c>
      <c r="D15" s="44">
        <v>12.55</v>
      </c>
      <c r="E15" s="65" t="s">
        <v>663</v>
      </c>
      <c r="F15" s="63" t="s">
        <v>40</v>
      </c>
    </row>
    <row r="16" spans="1:6" x14ac:dyDescent="0.2">
      <c r="A16" s="73">
        <v>43182</v>
      </c>
      <c r="B16" s="43">
        <v>43185</v>
      </c>
      <c r="C16" s="61" t="s">
        <v>665</v>
      </c>
      <c r="D16" s="44">
        <v>422.17</v>
      </c>
      <c r="E16" s="65" t="s">
        <v>666</v>
      </c>
      <c r="F16" s="63" t="s">
        <v>367</v>
      </c>
    </row>
    <row r="17" spans="1:6" x14ac:dyDescent="0.2">
      <c r="A17" s="87">
        <v>43188</v>
      </c>
      <c r="B17" s="87" t="s">
        <v>682</v>
      </c>
      <c r="C17" s="61" t="s">
        <v>668</v>
      </c>
      <c r="D17" s="44">
        <v>5000</v>
      </c>
      <c r="E17" s="65" t="s">
        <v>667</v>
      </c>
      <c r="F17" s="88" t="s">
        <v>40</v>
      </c>
    </row>
    <row r="18" spans="1:6" x14ac:dyDescent="0.2">
      <c r="A18" s="87">
        <v>43189</v>
      </c>
      <c r="B18" s="87" t="s">
        <v>682</v>
      </c>
      <c r="C18" s="61" t="s">
        <v>670</v>
      </c>
      <c r="D18" s="44">
        <v>659.2</v>
      </c>
      <c r="E18" s="65" t="s">
        <v>669</v>
      </c>
      <c r="F18" s="88" t="s">
        <v>40</v>
      </c>
    </row>
    <row r="19" spans="1:6" x14ac:dyDescent="0.2">
      <c r="A19" s="87">
        <v>43189</v>
      </c>
      <c r="B19" s="87" t="s">
        <v>682</v>
      </c>
      <c r="C19" s="61" t="s">
        <v>671</v>
      </c>
      <c r="D19" s="44">
        <v>1017.6</v>
      </c>
      <c r="E19" s="65" t="s">
        <v>674</v>
      </c>
      <c r="F19" s="88" t="s">
        <v>401</v>
      </c>
    </row>
    <row r="20" spans="1:6" x14ac:dyDescent="0.2">
      <c r="A20" s="87">
        <v>43189</v>
      </c>
      <c r="B20" s="87" t="s">
        <v>682</v>
      </c>
      <c r="C20" s="61" t="s">
        <v>67</v>
      </c>
      <c r="D20" s="44">
        <v>500</v>
      </c>
      <c r="E20" s="65" t="s">
        <v>672</v>
      </c>
      <c r="F20" s="88" t="s">
        <v>401</v>
      </c>
    </row>
    <row r="21" spans="1:6" x14ac:dyDescent="0.2">
      <c r="A21" s="87">
        <v>43189</v>
      </c>
      <c r="B21" s="87" t="s">
        <v>682</v>
      </c>
      <c r="C21" s="61" t="s">
        <v>106</v>
      </c>
      <c r="D21" s="44">
        <v>278.3</v>
      </c>
      <c r="E21" s="65" t="s">
        <v>673</v>
      </c>
      <c r="F21" s="88" t="s">
        <v>40</v>
      </c>
    </row>
    <row r="22" spans="1:6" ht="15" customHeight="1" x14ac:dyDescent="0.2">
      <c r="A22" s="142" t="s">
        <v>28</v>
      </c>
      <c r="B22" s="143"/>
      <c r="C22" s="143"/>
      <c r="D22" s="30">
        <f>SUM(D9:D16)</f>
        <v>5334.2800000000007</v>
      </c>
      <c r="E22" s="30"/>
      <c r="F22" s="24"/>
    </row>
    <row r="23" spans="1:6" x14ac:dyDescent="0.2">
      <c r="A23" s="142" t="s">
        <v>68</v>
      </c>
      <c r="B23" s="143"/>
      <c r="C23" s="143"/>
      <c r="D23" s="30">
        <f>SUM(D17:D21)</f>
        <v>7455.1</v>
      </c>
      <c r="E23" s="30"/>
      <c r="F23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23:C23"/>
    <mergeCell ref="D6:F6"/>
    <mergeCell ref="B4:F4"/>
    <mergeCell ref="B1:F1"/>
    <mergeCell ref="B2:F2"/>
    <mergeCell ref="B5:F5"/>
    <mergeCell ref="A22:C22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0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44.83203125" customWidth="1"/>
    <col min="5" max="256" width="8.83203125" customWidth="1"/>
  </cols>
  <sheetData>
    <row r="1" spans="1:4" ht="19" x14ac:dyDescent="0.25">
      <c r="B1" s="139" t="s">
        <v>16</v>
      </c>
      <c r="C1" s="139"/>
      <c r="D1" s="139"/>
    </row>
    <row r="2" spans="1:4" ht="19" x14ac:dyDescent="0.25">
      <c r="B2" s="139" t="s">
        <v>17</v>
      </c>
      <c r="C2" s="139"/>
      <c r="D2" s="139"/>
    </row>
    <row r="3" spans="1:4" ht="18" customHeight="1" x14ac:dyDescent="0.25">
      <c r="C3" s="46"/>
      <c r="D3" s="8"/>
    </row>
    <row r="4" spans="1:4" ht="19" x14ac:dyDescent="0.2">
      <c r="B4" s="140" t="s">
        <v>24</v>
      </c>
      <c r="C4" s="140"/>
      <c r="D4" s="140"/>
    </row>
    <row r="5" spans="1:4" ht="19" x14ac:dyDescent="0.2">
      <c r="B5" s="140" t="s">
        <v>279</v>
      </c>
      <c r="C5" s="140"/>
      <c r="D5" s="140"/>
    </row>
    <row r="6" spans="1:4" ht="19" x14ac:dyDescent="0.25">
      <c r="C6" s="141"/>
      <c r="D6" s="141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1</v>
      </c>
    </row>
    <row r="9" spans="1:4" x14ac:dyDescent="0.2">
      <c r="A9" s="3">
        <v>43159</v>
      </c>
      <c r="B9" s="3">
        <v>43160</v>
      </c>
      <c r="C9" s="57">
        <v>1000</v>
      </c>
      <c r="D9" s="42" t="s">
        <v>238</v>
      </c>
    </row>
    <row r="10" spans="1:4" x14ac:dyDescent="0.2">
      <c r="A10" s="95">
        <v>43159</v>
      </c>
      <c r="B10" s="3">
        <v>43160</v>
      </c>
      <c r="C10" s="96">
        <v>200</v>
      </c>
      <c r="D10" s="42" t="s">
        <v>239</v>
      </c>
    </row>
    <row r="11" spans="1:4" x14ac:dyDescent="0.2">
      <c r="A11" s="3">
        <v>43160</v>
      </c>
      <c r="B11" s="3">
        <v>43161</v>
      </c>
      <c r="C11" s="57">
        <v>500</v>
      </c>
      <c r="D11" s="42" t="s">
        <v>675</v>
      </c>
    </row>
    <row r="12" spans="1:4" x14ac:dyDescent="0.2">
      <c r="A12" s="3">
        <v>43161</v>
      </c>
      <c r="B12" s="3">
        <v>43164</v>
      </c>
      <c r="C12" s="57">
        <v>300</v>
      </c>
      <c r="D12" s="42" t="s">
        <v>676</v>
      </c>
    </row>
    <row r="13" spans="1:4" x14ac:dyDescent="0.2">
      <c r="A13" s="3">
        <v>43161</v>
      </c>
      <c r="B13" s="3">
        <v>43164</v>
      </c>
      <c r="C13" s="56">
        <v>12</v>
      </c>
      <c r="D13" s="42" t="s">
        <v>677</v>
      </c>
    </row>
    <row r="14" spans="1:4" x14ac:dyDescent="0.2">
      <c r="A14" s="3">
        <v>43163</v>
      </c>
      <c r="B14" s="3">
        <v>43164</v>
      </c>
      <c r="C14" s="57">
        <v>500</v>
      </c>
      <c r="D14" s="42" t="s">
        <v>678</v>
      </c>
    </row>
    <row r="15" spans="1:4" x14ac:dyDescent="0.2">
      <c r="A15" s="3">
        <v>43179</v>
      </c>
      <c r="B15" s="3">
        <v>43180</v>
      </c>
      <c r="C15" s="57">
        <v>200</v>
      </c>
      <c r="D15" s="42" t="s">
        <v>679</v>
      </c>
    </row>
    <row r="16" spans="1:4" x14ac:dyDescent="0.2">
      <c r="A16" s="3">
        <v>43181</v>
      </c>
      <c r="B16" s="3">
        <v>43182</v>
      </c>
      <c r="C16" s="57">
        <v>500</v>
      </c>
      <c r="D16" s="42" t="s">
        <v>676</v>
      </c>
    </row>
    <row r="17" spans="1:4" x14ac:dyDescent="0.2">
      <c r="A17" s="3">
        <v>43189</v>
      </c>
      <c r="B17" s="55" t="s">
        <v>682</v>
      </c>
      <c r="C17" s="57">
        <v>500</v>
      </c>
      <c r="D17" s="42" t="s">
        <v>680</v>
      </c>
    </row>
    <row r="18" spans="1:4" x14ac:dyDescent="0.2">
      <c r="A18" s="3">
        <v>43189</v>
      </c>
      <c r="B18" s="55" t="s">
        <v>682</v>
      </c>
      <c r="C18" s="57">
        <v>300</v>
      </c>
      <c r="D18" s="42" t="s">
        <v>681</v>
      </c>
    </row>
    <row r="19" spans="1:4" ht="30" customHeight="1" x14ac:dyDescent="0.2">
      <c r="A19" s="142" t="s">
        <v>33</v>
      </c>
      <c r="B19" s="143"/>
      <c r="C19" s="11">
        <f>SUM(C9:C16)-SUM(C9:C16)*2.8%</f>
        <v>3122.0639999999999</v>
      </c>
      <c r="D19" s="24"/>
    </row>
    <row r="20" spans="1:4" ht="30" customHeight="1" x14ac:dyDescent="0.2">
      <c r="A20" s="142" t="s">
        <v>85</v>
      </c>
      <c r="B20" s="143"/>
      <c r="C20" s="11">
        <f>SUM(C17:C18)-SUM(C17:C18)*2.8%</f>
        <v>777.6</v>
      </c>
      <c r="D20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20:B20"/>
    <mergeCell ref="B1:D1"/>
    <mergeCell ref="B2:D2"/>
    <mergeCell ref="B4:D4"/>
    <mergeCell ref="B5:D5"/>
    <mergeCell ref="C6:D6"/>
    <mergeCell ref="A19:B19"/>
  </mergeCells>
  <pageMargins left="0.7" right="0.7" top="0.75" bottom="0.75" header="0.3" footer="0.3"/>
  <pageSetup paperSize="9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41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35.5" customWidth="1"/>
    <col min="5" max="5" width="9.83203125" customWidth="1"/>
    <col min="6" max="256" width="8.83203125" customWidth="1"/>
  </cols>
  <sheetData>
    <row r="1" spans="1:4" ht="19" x14ac:dyDescent="0.25">
      <c r="B1" s="139" t="s">
        <v>16</v>
      </c>
      <c r="C1" s="139"/>
      <c r="D1" s="139"/>
    </row>
    <row r="2" spans="1:4" ht="19" x14ac:dyDescent="0.25">
      <c r="B2" s="139" t="s">
        <v>17</v>
      </c>
      <c r="C2" s="139"/>
      <c r="D2" s="139"/>
    </row>
    <row r="3" spans="1:4" ht="18" customHeight="1" x14ac:dyDescent="0.25">
      <c r="C3" s="46"/>
      <c r="D3" s="8"/>
    </row>
    <row r="4" spans="1:4" ht="19" x14ac:dyDescent="0.2">
      <c r="B4" s="140" t="s">
        <v>26</v>
      </c>
      <c r="C4" s="140"/>
      <c r="D4" s="140"/>
    </row>
    <row r="5" spans="1:4" ht="19" x14ac:dyDescent="0.2">
      <c r="B5" s="140" t="s">
        <v>279</v>
      </c>
      <c r="C5" s="140"/>
      <c r="D5" s="140"/>
    </row>
    <row r="6" spans="1:4" ht="19" x14ac:dyDescent="0.25">
      <c r="C6" s="141"/>
      <c r="D6" s="141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">
      <c r="A9" s="83">
        <v>43136</v>
      </c>
      <c r="B9" s="83">
        <v>43165</v>
      </c>
      <c r="C9" s="84">
        <v>5000</v>
      </c>
      <c r="D9" s="82">
        <v>8808</v>
      </c>
    </row>
    <row r="10" spans="1:4" x14ac:dyDescent="0.2">
      <c r="A10" s="83">
        <v>43141</v>
      </c>
      <c r="B10" s="83">
        <v>43165</v>
      </c>
      <c r="C10" s="84">
        <v>10</v>
      </c>
      <c r="D10" s="82">
        <v>5490</v>
      </c>
    </row>
    <row r="11" spans="1:4" x14ac:dyDescent="0.2">
      <c r="A11" s="83">
        <v>43141</v>
      </c>
      <c r="B11" s="83">
        <v>43165</v>
      </c>
      <c r="C11" s="84">
        <v>10</v>
      </c>
      <c r="D11" s="82">
        <v>9553</v>
      </c>
    </row>
    <row r="12" spans="1:4" x14ac:dyDescent="0.2">
      <c r="A12" s="83">
        <v>43143</v>
      </c>
      <c r="B12" s="83">
        <v>43165</v>
      </c>
      <c r="C12" s="84">
        <v>50</v>
      </c>
      <c r="D12" s="82">
        <v>565</v>
      </c>
    </row>
    <row r="13" spans="1:4" x14ac:dyDescent="0.2">
      <c r="A13" s="83">
        <v>43144</v>
      </c>
      <c r="B13" s="83">
        <v>43165</v>
      </c>
      <c r="C13" s="84">
        <v>250</v>
      </c>
      <c r="D13" s="82">
        <v>3134</v>
      </c>
    </row>
    <row r="14" spans="1:4" x14ac:dyDescent="0.2">
      <c r="A14" s="83">
        <v>43145</v>
      </c>
      <c r="B14" s="83">
        <v>43165</v>
      </c>
      <c r="C14" s="84">
        <v>100</v>
      </c>
      <c r="D14" s="82">
        <v>4204</v>
      </c>
    </row>
    <row r="15" spans="1:4" x14ac:dyDescent="0.2">
      <c r="A15" s="83">
        <v>43147</v>
      </c>
      <c r="B15" s="83">
        <v>43165</v>
      </c>
      <c r="C15" s="84">
        <v>200</v>
      </c>
      <c r="D15" s="82">
        <v>3229</v>
      </c>
    </row>
    <row r="16" spans="1:4" x14ac:dyDescent="0.2">
      <c r="A16" s="83">
        <v>43147</v>
      </c>
      <c r="B16" s="83">
        <v>43165</v>
      </c>
      <c r="C16" s="84">
        <v>50</v>
      </c>
      <c r="D16" s="82">
        <v>8527</v>
      </c>
    </row>
    <row r="17" spans="1:4" x14ac:dyDescent="0.2">
      <c r="A17" s="83">
        <v>43150</v>
      </c>
      <c r="B17" s="83">
        <v>43165</v>
      </c>
      <c r="C17" s="84">
        <v>3</v>
      </c>
      <c r="D17" s="82">
        <v>8564</v>
      </c>
    </row>
    <row r="18" spans="1:4" x14ac:dyDescent="0.2">
      <c r="A18" s="83">
        <v>43151</v>
      </c>
      <c r="B18" s="83">
        <v>43165</v>
      </c>
      <c r="C18" s="84">
        <v>500</v>
      </c>
      <c r="D18" s="82">
        <v>7291</v>
      </c>
    </row>
    <row r="19" spans="1:4" x14ac:dyDescent="0.2">
      <c r="A19" s="83">
        <v>43152</v>
      </c>
      <c r="B19" s="83">
        <v>43165</v>
      </c>
      <c r="C19" s="84">
        <v>40</v>
      </c>
      <c r="D19" s="82">
        <v>6756</v>
      </c>
    </row>
    <row r="20" spans="1:4" x14ac:dyDescent="0.2">
      <c r="A20" s="83">
        <v>43152</v>
      </c>
      <c r="B20" s="83">
        <v>43165</v>
      </c>
      <c r="C20" s="84">
        <v>0.5</v>
      </c>
      <c r="D20" s="82">
        <v>3806</v>
      </c>
    </row>
    <row r="21" spans="1:4" x14ac:dyDescent="0.2">
      <c r="A21" s="83">
        <v>43152</v>
      </c>
      <c r="B21" s="83">
        <v>43165</v>
      </c>
      <c r="C21" s="84">
        <v>0.92</v>
      </c>
      <c r="D21" s="82">
        <v>3806</v>
      </c>
    </row>
    <row r="22" spans="1:4" x14ac:dyDescent="0.2">
      <c r="A22" s="83">
        <v>43152</v>
      </c>
      <c r="B22" s="83">
        <v>43165</v>
      </c>
      <c r="C22" s="84">
        <v>5000</v>
      </c>
      <c r="D22" s="82">
        <v>4324</v>
      </c>
    </row>
    <row r="23" spans="1:4" x14ac:dyDescent="0.2">
      <c r="A23" s="83">
        <v>43153</v>
      </c>
      <c r="B23" s="83">
        <v>43165</v>
      </c>
      <c r="C23" s="84">
        <v>100</v>
      </c>
      <c r="D23" s="82">
        <v>2627</v>
      </c>
    </row>
    <row r="24" spans="1:4" x14ac:dyDescent="0.2">
      <c r="A24" s="83">
        <v>43156</v>
      </c>
      <c r="B24" s="83">
        <v>43165</v>
      </c>
      <c r="C24" s="84">
        <v>50</v>
      </c>
      <c r="D24" s="82">
        <v>1374</v>
      </c>
    </row>
    <row r="25" spans="1:4" x14ac:dyDescent="0.2">
      <c r="A25" s="83">
        <v>43160</v>
      </c>
      <c r="B25" s="83" t="s">
        <v>682</v>
      </c>
      <c r="C25" s="118">
        <v>400</v>
      </c>
      <c r="D25" s="82">
        <v>9124</v>
      </c>
    </row>
    <row r="26" spans="1:4" x14ac:dyDescent="0.2">
      <c r="A26" s="83">
        <v>43172</v>
      </c>
      <c r="B26" s="83" t="s">
        <v>682</v>
      </c>
      <c r="C26" s="118">
        <v>1500</v>
      </c>
      <c r="D26" s="82">
        <v>4322</v>
      </c>
    </row>
    <row r="27" spans="1:4" x14ac:dyDescent="0.2">
      <c r="A27" s="83">
        <v>43180</v>
      </c>
      <c r="B27" s="83" t="s">
        <v>682</v>
      </c>
      <c r="C27" s="118">
        <v>200</v>
      </c>
      <c r="D27" s="82">
        <v>2080</v>
      </c>
    </row>
    <row r="28" spans="1:4" x14ac:dyDescent="0.2">
      <c r="A28" s="83">
        <v>43181</v>
      </c>
      <c r="B28" s="83" t="s">
        <v>682</v>
      </c>
      <c r="C28" s="118">
        <v>370</v>
      </c>
      <c r="D28" s="82">
        <v>3902</v>
      </c>
    </row>
    <row r="29" spans="1:4" x14ac:dyDescent="0.2">
      <c r="A29" s="83">
        <v>43183</v>
      </c>
      <c r="B29" s="83" t="s">
        <v>682</v>
      </c>
      <c r="C29" s="118">
        <v>20</v>
      </c>
      <c r="D29" s="82">
        <v>1132</v>
      </c>
    </row>
    <row r="30" spans="1:4" x14ac:dyDescent="0.2">
      <c r="A30" s="83">
        <v>43185</v>
      </c>
      <c r="B30" s="83" t="s">
        <v>682</v>
      </c>
      <c r="C30" s="118">
        <v>200</v>
      </c>
      <c r="D30" s="82">
        <v>6236</v>
      </c>
    </row>
    <row r="31" spans="1:4" x14ac:dyDescent="0.2">
      <c r="A31" s="83">
        <v>43185</v>
      </c>
      <c r="B31" s="83" t="s">
        <v>682</v>
      </c>
      <c r="C31" s="118">
        <v>15</v>
      </c>
      <c r="D31" s="82">
        <v>3120</v>
      </c>
    </row>
    <row r="32" spans="1:4" x14ac:dyDescent="0.2">
      <c r="A32" s="83">
        <v>43186</v>
      </c>
      <c r="B32" s="83" t="s">
        <v>682</v>
      </c>
      <c r="C32" s="118">
        <v>80.58</v>
      </c>
      <c r="D32" s="82">
        <v>5794</v>
      </c>
    </row>
    <row r="33" spans="1:4" x14ac:dyDescent="0.2">
      <c r="A33" s="83">
        <v>43187</v>
      </c>
      <c r="B33" s="83" t="s">
        <v>682</v>
      </c>
      <c r="C33" s="118">
        <v>20</v>
      </c>
      <c r="D33" s="82">
        <v>6377</v>
      </c>
    </row>
    <row r="34" spans="1:4" x14ac:dyDescent="0.2">
      <c r="A34" s="83">
        <v>43188</v>
      </c>
      <c r="B34" s="83" t="s">
        <v>682</v>
      </c>
      <c r="C34" s="118">
        <v>14</v>
      </c>
      <c r="D34" s="82">
        <v>1153</v>
      </c>
    </row>
    <row r="35" spans="1:4" x14ac:dyDescent="0.2">
      <c r="A35" s="83">
        <v>43188</v>
      </c>
      <c r="B35" s="83" t="s">
        <v>682</v>
      </c>
      <c r="C35" s="118">
        <v>1000</v>
      </c>
      <c r="D35" s="82">
        <v>2961</v>
      </c>
    </row>
    <row r="36" spans="1:4" x14ac:dyDescent="0.2">
      <c r="A36" s="83">
        <v>43188</v>
      </c>
      <c r="B36" s="83" t="s">
        <v>682</v>
      </c>
      <c r="C36" s="118">
        <v>49</v>
      </c>
      <c r="D36" s="82">
        <v>6752</v>
      </c>
    </row>
    <row r="37" spans="1:4" x14ac:dyDescent="0.2">
      <c r="A37" s="83">
        <v>43188</v>
      </c>
      <c r="B37" s="83" t="s">
        <v>682</v>
      </c>
      <c r="C37" s="118">
        <v>500</v>
      </c>
      <c r="D37" s="82">
        <v>6310</v>
      </c>
    </row>
    <row r="38" spans="1:4" x14ac:dyDescent="0.2">
      <c r="A38" s="83">
        <v>43189</v>
      </c>
      <c r="B38" s="83" t="s">
        <v>682</v>
      </c>
      <c r="C38" s="118">
        <v>100</v>
      </c>
      <c r="D38" s="82">
        <v>1441</v>
      </c>
    </row>
    <row r="39" spans="1:4" x14ac:dyDescent="0.2">
      <c r="A39" s="83">
        <v>43189</v>
      </c>
      <c r="B39" s="83" t="s">
        <v>682</v>
      </c>
      <c r="C39" s="118">
        <v>75</v>
      </c>
      <c r="D39" s="82">
        <v>6527</v>
      </c>
    </row>
    <row r="40" spans="1:4" ht="30" customHeight="1" x14ac:dyDescent="0.2">
      <c r="A40" s="142" t="s">
        <v>28</v>
      </c>
      <c r="B40" s="143"/>
      <c r="C40" s="11">
        <f>SUM(C9:C24)-SUM(C9:C24)*5%</f>
        <v>10796.199000000001</v>
      </c>
      <c r="D40" s="24"/>
    </row>
    <row r="41" spans="1:4" ht="30" customHeight="1" x14ac:dyDescent="0.2">
      <c r="A41" s="142" t="s">
        <v>70</v>
      </c>
      <c r="B41" s="143"/>
      <c r="C41" s="11">
        <f>SUM(C25:C39)-SUM(C25:C39)*5%</f>
        <v>4316.4009999999998</v>
      </c>
      <c r="D41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41:B41"/>
    <mergeCell ref="A40:B4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4"/>
  <sheetViews>
    <sheetView showGridLines="0" topLeftCell="A217" workbookViewId="0">
      <selection activeCell="C222" sqref="C222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35" customWidth="1"/>
    <col min="5" max="256" width="8.83203125" customWidth="1"/>
  </cols>
  <sheetData>
    <row r="1" spans="1:4" ht="19" x14ac:dyDescent="0.25">
      <c r="B1" s="139" t="s">
        <v>16</v>
      </c>
      <c r="C1" s="139"/>
      <c r="D1" s="139"/>
    </row>
    <row r="2" spans="1:4" ht="19" x14ac:dyDescent="0.25">
      <c r="B2" s="139" t="s">
        <v>17</v>
      </c>
      <c r="C2" s="139"/>
      <c r="D2" s="139"/>
    </row>
    <row r="3" spans="1:4" ht="18" customHeight="1" x14ac:dyDescent="0.25">
      <c r="C3" s="46"/>
      <c r="D3" s="8"/>
    </row>
    <row r="4" spans="1:4" ht="19" x14ac:dyDescent="0.2">
      <c r="B4" s="140" t="s">
        <v>31</v>
      </c>
      <c r="C4" s="140"/>
      <c r="D4" s="140"/>
    </row>
    <row r="5" spans="1:4" ht="19" x14ac:dyDescent="0.2">
      <c r="B5" s="140" t="s">
        <v>279</v>
      </c>
      <c r="C5" s="140"/>
      <c r="D5" s="140"/>
    </row>
    <row r="6" spans="1:4" ht="19" x14ac:dyDescent="0.25">
      <c r="C6" s="141"/>
      <c r="D6" s="141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">
      <c r="A9" s="91">
        <v>43152.380266204003</v>
      </c>
      <c r="B9" s="94">
        <v>43165</v>
      </c>
      <c r="C9" s="93">
        <v>50</v>
      </c>
      <c r="D9" s="92" t="s">
        <v>208</v>
      </c>
    </row>
    <row r="10" spans="1:4" x14ac:dyDescent="0.2">
      <c r="A10" s="91">
        <v>43152.390636573997</v>
      </c>
      <c r="B10" s="94">
        <v>43165</v>
      </c>
      <c r="C10" s="93">
        <v>30</v>
      </c>
      <c r="D10" s="92" t="s">
        <v>209</v>
      </c>
    </row>
    <row r="11" spans="1:4" x14ac:dyDescent="0.2">
      <c r="A11" s="91">
        <v>43152.419664351997</v>
      </c>
      <c r="B11" s="94">
        <v>43165</v>
      </c>
      <c r="C11" s="93">
        <v>100</v>
      </c>
      <c r="D11" s="92" t="s">
        <v>210</v>
      </c>
    </row>
    <row r="12" spans="1:4" x14ac:dyDescent="0.2">
      <c r="A12" s="91">
        <v>43152.445682869999</v>
      </c>
      <c r="B12" s="94">
        <v>43165</v>
      </c>
      <c r="C12" s="93">
        <v>50</v>
      </c>
      <c r="D12" s="92" t="s">
        <v>211</v>
      </c>
    </row>
    <row r="13" spans="1:4" x14ac:dyDescent="0.2">
      <c r="A13" s="91">
        <v>43152.471875000003</v>
      </c>
      <c r="B13" s="94">
        <v>43165</v>
      </c>
      <c r="C13" s="93">
        <v>40</v>
      </c>
      <c r="D13" s="92" t="s">
        <v>212</v>
      </c>
    </row>
    <row r="14" spans="1:4" x14ac:dyDescent="0.2">
      <c r="A14" s="91">
        <v>43152.486145832998</v>
      </c>
      <c r="B14" s="94">
        <v>43165</v>
      </c>
      <c r="C14" s="93">
        <v>150</v>
      </c>
      <c r="D14" s="92" t="s">
        <v>213</v>
      </c>
    </row>
    <row r="15" spans="1:4" x14ac:dyDescent="0.2">
      <c r="A15" s="91">
        <v>43152.607789351998</v>
      </c>
      <c r="B15" s="94">
        <v>43165</v>
      </c>
      <c r="C15" s="93">
        <v>300</v>
      </c>
      <c r="D15" s="92" t="s">
        <v>214</v>
      </c>
    </row>
    <row r="16" spans="1:4" x14ac:dyDescent="0.2">
      <c r="A16" s="91">
        <v>43152.619178241002</v>
      </c>
      <c r="B16" s="94">
        <v>43165</v>
      </c>
      <c r="C16" s="93">
        <v>1500</v>
      </c>
      <c r="D16" s="92" t="s">
        <v>215</v>
      </c>
    </row>
    <row r="17" spans="1:4" x14ac:dyDescent="0.2">
      <c r="A17" s="91">
        <v>43152.639467592999</v>
      </c>
      <c r="B17" s="94">
        <v>43165</v>
      </c>
      <c r="C17" s="93">
        <v>50</v>
      </c>
      <c r="D17" s="92" t="s">
        <v>216</v>
      </c>
    </row>
    <row r="18" spans="1:4" x14ac:dyDescent="0.2">
      <c r="A18" s="91">
        <v>43152.716168981002</v>
      </c>
      <c r="B18" s="94">
        <v>43165</v>
      </c>
      <c r="C18" s="93">
        <v>25</v>
      </c>
      <c r="D18" s="92" t="s">
        <v>217</v>
      </c>
    </row>
    <row r="19" spans="1:4" x14ac:dyDescent="0.2">
      <c r="A19" s="91">
        <v>43152.778576388999</v>
      </c>
      <c r="B19" s="94">
        <v>43165</v>
      </c>
      <c r="C19" s="93">
        <v>1000</v>
      </c>
      <c r="D19" s="92" t="s">
        <v>218</v>
      </c>
    </row>
    <row r="20" spans="1:4" x14ac:dyDescent="0.2">
      <c r="A20" s="91">
        <v>43153.543321759003</v>
      </c>
      <c r="B20" s="94">
        <v>43165</v>
      </c>
      <c r="C20" s="93">
        <v>500</v>
      </c>
      <c r="D20" s="92" t="s">
        <v>69</v>
      </c>
    </row>
    <row r="21" spans="1:4" x14ac:dyDescent="0.2">
      <c r="A21" s="91">
        <v>43153.666064814999</v>
      </c>
      <c r="B21" s="94">
        <v>43165</v>
      </c>
      <c r="C21" s="93">
        <v>200</v>
      </c>
      <c r="D21" s="92" t="s">
        <v>219</v>
      </c>
    </row>
    <row r="22" spans="1:4" x14ac:dyDescent="0.2">
      <c r="A22" s="91">
        <v>43153.961168980997</v>
      </c>
      <c r="B22" s="94">
        <v>43165</v>
      </c>
      <c r="C22" s="93">
        <v>50</v>
      </c>
      <c r="D22" s="92" t="s">
        <v>220</v>
      </c>
    </row>
    <row r="23" spans="1:4" x14ac:dyDescent="0.2">
      <c r="A23" s="91">
        <v>43154.021041667002</v>
      </c>
      <c r="B23" s="94">
        <v>43165</v>
      </c>
      <c r="C23" s="93">
        <v>300</v>
      </c>
      <c r="D23" s="92" t="s">
        <v>221</v>
      </c>
    </row>
    <row r="24" spans="1:4" x14ac:dyDescent="0.2">
      <c r="A24" s="91">
        <v>43154.706550925999</v>
      </c>
      <c r="B24" s="94">
        <v>43165</v>
      </c>
      <c r="C24" s="93">
        <v>200</v>
      </c>
      <c r="D24" s="92" t="s">
        <v>207</v>
      </c>
    </row>
    <row r="25" spans="1:4" x14ac:dyDescent="0.2">
      <c r="A25" s="91">
        <v>43154.714837963002</v>
      </c>
      <c r="B25" s="94">
        <v>43165</v>
      </c>
      <c r="C25" s="93">
        <v>300</v>
      </c>
      <c r="D25" s="92" t="s">
        <v>222</v>
      </c>
    </row>
    <row r="26" spans="1:4" x14ac:dyDescent="0.2">
      <c r="A26" s="91">
        <v>43154.772430555997</v>
      </c>
      <c r="B26" s="94">
        <v>43165</v>
      </c>
      <c r="C26" s="93">
        <v>200</v>
      </c>
      <c r="D26" s="92" t="s">
        <v>223</v>
      </c>
    </row>
    <row r="27" spans="1:4" x14ac:dyDescent="0.2">
      <c r="A27" s="91">
        <v>43154.843333333003</v>
      </c>
      <c r="B27" s="94">
        <v>43165</v>
      </c>
      <c r="C27" s="93">
        <v>100</v>
      </c>
      <c r="D27" s="92" t="s">
        <v>224</v>
      </c>
    </row>
    <row r="28" spans="1:4" x14ac:dyDescent="0.2">
      <c r="A28" s="91">
        <v>43154.945659721998</v>
      </c>
      <c r="B28" s="94">
        <v>43165</v>
      </c>
      <c r="C28" s="93">
        <v>250</v>
      </c>
      <c r="D28" s="92" t="s">
        <v>225</v>
      </c>
    </row>
    <row r="29" spans="1:4" x14ac:dyDescent="0.2">
      <c r="A29" s="91">
        <v>43155.006886574003</v>
      </c>
      <c r="B29" s="94">
        <v>43165</v>
      </c>
      <c r="C29" s="93">
        <v>500</v>
      </c>
      <c r="D29" s="92" t="s">
        <v>226</v>
      </c>
    </row>
    <row r="30" spans="1:4" x14ac:dyDescent="0.2">
      <c r="A30" s="91">
        <v>43155.017407407002</v>
      </c>
      <c r="B30" s="94">
        <v>43165</v>
      </c>
      <c r="C30" s="93">
        <v>50</v>
      </c>
      <c r="D30" s="92" t="s">
        <v>227</v>
      </c>
    </row>
    <row r="31" spans="1:4" x14ac:dyDescent="0.2">
      <c r="A31" s="91">
        <v>43155.034201388997</v>
      </c>
      <c r="B31" s="94">
        <v>43165</v>
      </c>
      <c r="C31" s="93">
        <v>100</v>
      </c>
      <c r="D31" s="92" t="s">
        <v>228</v>
      </c>
    </row>
    <row r="32" spans="1:4" x14ac:dyDescent="0.2">
      <c r="A32" s="91">
        <v>43155.526284722</v>
      </c>
      <c r="B32" s="94">
        <v>43165</v>
      </c>
      <c r="C32" s="93">
        <v>150</v>
      </c>
      <c r="D32" s="92" t="s">
        <v>229</v>
      </c>
    </row>
    <row r="33" spans="1:4" x14ac:dyDescent="0.2">
      <c r="A33" s="91">
        <v>43155.968078703998</v>
      </c>
      <c r="B33" s="94">
        <v>43165</v>
      </c>
      <c r="C33" s="93">
        <v>200</v>
      </c>
      <c r="D33" s="92" t="s">
        <v>230</v>
      </c>
    </row>
    <row r="34" spans="1:4" x14ac:dyDescent="0.2">
      <c r="A34" s="91">
        <v>43156.934456019</v>
      </c>
      <c r="B34" s="94">
        <v>43165</v>
      </c>
      <c r="C34" s="93">
        <v>250</v>
      </c>
      <c r="D34" s="92" t="s">
        <v>231</v>
      </c>
    </row>
    <row r="35" spans="1:4" x14ac:dyDescent="0.2">
      <c r="A35" s="91">
        <v>43157.528680556003</v>
      </c>
      <c r="B35" s="94">
        <v>43165</v>
      </c>
      <c r="C35" s="93">
        <v>50</v>
      </c>
      <c r="D35" s="92" t="s">
        <v>232</v>
      </c>
    </row>
    <row r="36" spans="1:4" x14ac:dyDescent="0.2">
      <c r="A36" s="91">
        <v>43157.653344906998</v>
      </c>
      <c r="B36" s="94">
        <v>43165</v>
      </c>
      <c r="C36" s="93">
        <v>150</v>
      </c>
      <c r="D36" s="92" t="s">
        <v>233</v>
      </c>
    </row>
    <row r="37" spans="1:4" x14ac:dyDescent="0.2">
      <c r="A37" s="91">
        <v>43157.796134258999</v>
      </c>
      <c r="B37" s="94">
        <v>43165</v>
      </c>
      <c r="C37" s="93">
        <v>150</v>
      </c>
      <c r="D37" s="92" t="s">
        <v>234</v>
      </c>
    </row>
    <row r="38" spans="1:4" x14ac:dyDescent="0.2">
      <c r="A38" s="91">
        <v>43157.796736110999</v>
      </c>
      <c r="B38" s="94">
        <v>43165</v>
      </c>
      <c r="C38" s="93">
        <v>100</v>
      </c>
      <c r="D38" s="92" t="s">
        <v>235</v>
      </c>
    </row>
    <row r="39" spans="1:4" x14ac:dyDescent="0.2">
      <c r="A39" s="91">
        <v>43158.617129630002</v>
      </c>
      <c r="B39" s="94">
        <v>43165</v>
      </c>
      <c r="C39" s="93">
        <v>100</v>
      </c>
      <c r="D39" s="92" t="s">
        <v>236</v>
      </c>
    </row>
    <row r="40" spans="1:4" x14ac:dyDescent="0.2">
      <c r="A40" s="91">
        <v>43158.663935185003</v>
      </c>
      <c r="B40" s="94">
        <v>43165</v>
      </c>
      <c r="C40" s="93">
        <v>100</v>
      </c>
      <c r="D40" s="92" t="s">
        <v>69</v>
      </c>
    </row>
    <row r="41" spans="1:4" x14ac:dyDescent="0.2">
      <c r="A41" s="91">
        <v>43158.932129629997</v>
      </c>
      <c r="B41" s="94">
        <v>43165</v>
      </c>
      <c r="C41" s="93">
        <v>500</v>
      </c>
      <c r="D41" s="92" t="s">
        <v>237</v>
      </c>
    </row>
    <row r="42" spans="1:4" x14ac:dyDescent="0.2">
      <c r="A42" s="91">
        <v>43160.658090277997</v>
      </c>
      <c r="B42" s="94">
        <v>43165</v>
      </c>
      <c r="C42" s="119">
        <v>150</v>
      </c>
      <c r="D42" s="120" t="s">
        <v>213</v>
      </c>
    </row>
    <row r="43" spans="1:4" x14ac:dyDescent="0.2">
      <c r="A43" s="91">
        <v>43160.751180555999</v>
      </c>
      <c r="B43" s="94">
        <v>43165</v>
      </c>
      <c r="C43" s="119">
        <v>200</v>
      </c>
      <c r="D43" s="120" t="s">
        <v>234</v>
      </c>
    </row>
    <row r="44" spans="1:4" x14ac:dyDescent="0.2">
      <c r="A44" s="91">
        <v>43160.754699074001</v>
      </c>
      <c r="B44" s="94">
        <v>43165</v>
      </c>
      <c r="C44" s="119">
        <v>100</v>
      </c>
      <c r="D44" s="120" t="s">
        <v>683</v>
      </c>
    </row>
    <row r="45" spans="1:4" x14ac:dyDescent="0.2">
      <c r="A45" s="91">
        <v>43160.877326389003</v>
      </c>
      <c r="B45" s="94">
        <v>43165</v>
      </c>
      <c r="C45" s="119">
        <v>500</v>
      </c>
      <c r="D45" s="120" t="s">
        <v>684</v>
      </c>
    </row>
    <row r="46" spans="1:4" x14ac:dyDescent="0.2">
      <c r="A46" s="91">
        <v>43161.425729167</v>
      </c>
      <c r="B46" s="94">
        <v>43165</v>
      </c>
      <c r="C46" s="119">
        <v>200</v>
      </c>
      <c r="D46" s="120" t="s">
        <v>685</v>
      </c>
    </row>
    <row r="47" spans="1:4" x14ac:dyDescent="0.2">
      <c r="A47" s="91">
        <v>43161.604398148003</v>
      </c>
      <c r="B47" s="94">
        <v>43165</v>
      </c>
      <c r="C47" s="119">
        <v>300</v>
      </c>
      <c r="D47" s="120" t="s">
        <v>686</v>
      </c>
    </row>
    <row r="48" spans="1:4" x14ac:dyDescent="0.2">
      <c r="A48" s="91">
        <v>43161.648032407</v>
      </c>
      <c r="B48" s="94">
        <v>43165</v>
      </c>
      <c r="C48" s="119">
        <v>30</v>
      </c>
      <c r="D48" s="120" t="s">
        <v>209</v>
      </c>
    </row>
    <row r="49" spans="1:4" x14ac:dyDescent="0.2">
      <c r="A49" s="91">
        <v>43161.739756944</v>
      </c>
      <c r="B49" s="94">
        <v>43165</v>
      </c>
      <c r="C49" s="119">
        <v>300</v>
      </c>
      <c r="D49" s="120" t="s">
        <v>687</v>
      </c>
    </row>
    <row r="50" spans="1:4" x14ac:dyDescent="0.2">
      <c r="A50" s="91">
        <v>43161.787337962996</v>
      </c>
      <c r="B50" s="94">
        <v>43165</v>
      </c>
      <c r="C50" s="119">
        <v>100</v>
      </c>
      <c r="D50" s="120" t="s">
        <v>688</v>
      </c>
    </row>
    <row r="51" spans="1:4" x14ac:dyDescent="0.2">
      <c r="A51" s="91">
        <v>43161.791747684998</v>
      </c>
      <c r="B51" s="94">
        <v>43165</v>
      </c>
      <c r="C51" s="119">
        <v>30</v>
      </c>
      <c r="D51" s="120" t="s">
        <v>688</v>
      </c>
    </row>
    <row r="52" spans="1:4" x14ac:dyDescent="0.2">
      <c r="A52" s="91">
        <v>43161.842164351998</v>
      </c>
      <c r="B52" s="94">
        <v>43165</v>
      </c>
      <c r="C52" s="119">
        <v>1537</v>
      </c>
      <c r="D52" s="120" t="s">
        <v>689</v>
      </c>
    </row>
    <row r="53" spans="1:4" x14ac:dyDescent="0.2">
      <c r="A53" s="91">
        <v>43161.902743056002</v>
      </c>
      <c r="B53" s="94">
        <v>43165</v>
      </c>
      <c r="C53" s="119">
        <v>500</v>
      </c>
      <c r="D53" s="120" t="s">
        <v>690</v>
      </c>
    </row>
    <row r="54" spans="1:4" x14ac:dyDescent="0.2">
      <c r="A54" s="91">
        <v>43161.946666666998</v>
      </c>
      <c r="B54" s="94">
        <v>43165</v>
      </c>
      <c r="C54" s="119">
        <v>300</v>
      </c>
      <c r="D54" s="120" t="s">
        <v>691</v>
      </c>
    </row>
    <row r="55" spans="1:4" x14ac:dyDescent="0.2">
      <c r="A55" s="91">
        <v>43162.001319444003</v>
      </c>
      <c r="B55" s="94">
        <v>43165</v>
      </c>
      <c r="C55" s="119">
        <v>1000</v>
      </c>
      <c r="D55" s="120" t="s">
        <v>692</v>
      </c>
    </row>
    <row r="56" spans="1:4" x14ac:dyDescent="0.2">
      <c r="A56" s="91">
        <v>43162.548703704</v>
      </c>
      <c r="B56" s="94">
        <v>43165</v>
      </c>
      <c r="C56" s="119">
        <v>500</v>
      </c>
      <c r="D56" s="120" t="s">
        <v>693</v>
      </c>
    </row>
    <row r="57" spans="1:4" x14ac:dyDescent="0.2">
      <c r="A57" s="91">
        <v>43162.606192129999</v>
      </c>
      <c r="B57" s="94">
        <v>43165</v>
      </c>
      <c r="C57" s="119">
        <v>500</v>
      </c>
      <c r="D57" s="120" t="s">
        <v>694</v>
      </c>
    </row>
    <row r="58" spans="1:4" x14ac:dyDescent="0.2">
      <c r="A58" s="91">
        <v>43162.669803240999</v>
      </c>
      <c r="B58" s="94">
        <v>43165</v>
      </c>
      <c r="C58" s="119">
        <v>500</v>
      </c>
      <c r="D58" s="120" t="s">
        <v>695</v>
      </c>
    </row>
    <row r="59" spans="1:4" x14ac:dyDescent="0.2">
      <c r="A59" s="91">
        <v>43162.695543980997</v>
      </c>
      <c r="B59" s="94">
        <v>43165</v>
      </c>
      <c r="C59" s="119">
        <v>30</v>
      </c>
      <c r="D59" s="120" t="s">
        <v>696</v>
      </c>
    </row>
    <row r="60" spans="1:4" x14ac:dyDescent="0.2">
      <c r="A60" s="91">
        <v>43162.934479167001</v>
      </c>
      <c r="B60" s="94">
        <v>43165</v>
      </c>
      <c r="C60" s="119">
        <v>500</v>
      </c>
      <c r="D60" s="120" t="s">
        <v>697</v>
      </c>
    </row>
    <row r="61" spans="1:4" x14ac:dyDescent="0.2">
      <c r="A61" s="91">
        <v>43162.947037037004</v>
      </c>
      <c r="B61" s="94">
        <v>43165</v>
      </c>
      <c r="C61" s="119">
        <v>3000</v>
      </c>
      <c r="D61" s="120" t="s">
        <v>684</v>
      </c>
    </row>
    <row r="62" spans="1:4" x14ac:dyDescent="0.2">
      <c r="A62" s="91">
        <v>43163.413101851998</v>
      </c>
      <c r="B62" s="94">
        <v>43165</v>
      </c>
      <c r="C62" s="119">
        <v>250</v>
      </c>
      <c r="D62" s="120" t="s">
        <v>698</v>
      </c>
    </row>
    <row r="63" spans="1:4" x14ac:dyDescent="0.2">
      <c r="A63" s="91">
        <v>43163.451585647999</v>
      </c>
      <c r="B63" s="94">
        <v>43165</v>
      </c>
      <c r="C63" s="119">
        <v>150</v>
      </c>
      <c r="D63" s="120" t="s">
        <v>699</v>
      </c>
    </row>
    <row r="64" spans="1:4" x14ac:dyDescent="0.2">
      <c r="A64" s="91">
        <v>43163.518217593002</v>
      </c>
      <c r="B64" s="94">
        <v>43165</v>
      </c>
      <c r="C64" s="119">
        <v>300</v>
      </c>
      <c r="D64" s="120" t="s">
        <v>700</v>
      </c>
    </row>
    <row r="65" spans="1:4" x14ac:dyDescent="0.2">
      <c r="A65" s="91">
        <v>43163.603611111001</v>
      </c>
      <c r="B65" s="94">
        <v>43165</v>
      </c>
      <c r="C65" s="119">
        <v>100</v>
      </c>
      <c r="D65" s="120" t="s">
        <v>701</v>
      </c>
    </row>
    <row r="66" spans="1:4" x14ac:dyDescent="0.2">
      <c r="A66" s="91">
        <v>43163.814780093002</v>
      </c>
      <c r="B66" s="94">
        <v>43165</v>
      </c>
      <c r="C66" s="119">
        <v>300</v>
      </c>
      <c r="D66" s="120" t="s">
        <v>702</v>
      </c>
    </row>
    <row r="67" spans="1:4" x14ac:dyDescent="0.2">
      <c r="A67" s="91">
        <v>43163.926412036999</v>
      </c>
      <c r="B67" s="94">
        <v>43165</v>
      </c>
      <c r="C67" s="119">
        <v>300</v>
      </c>
      <c r="D67" s="120" t="s">
        <v>703</v>
      </c>
    </row>
    <row r="68" spans="1:4" x14ac:dyDescent="0.2">
      <c r="A68" s="91">
        <v>43163.942187499997</v>
      </c>
      <c r="B68" s="94">
        <v>43165</v>
      </c>
      <c r="C68" s="119">
        <v>200</v>
      </c>
      <c r="D68" s="120" t="s">
        <v>704</v>
      </c>
    </row>
    <row r="69" spans="1:4" x14ac:dyDescent="0.2">
      <c r="A69" s="91">
        <v>43163.981481481002</v>
      </c>
      <c r="B69" s="94">
        <v>43165</v>
      </c>
      <c r="C69" s="119">
        <v>500</v>
      </c>
      <c r="D69" s="120" t="s">
        <v>705</v>
      </c>
    </row>
    <row r="70" spans="1:4" x14ac:dyDescent="0.2">
      <c r="A70" s="91">
        <v>43164.489861110997</v>
      </c>
      <c r="B70" s="91">
        <v>43186</v>
      </c>
      <c r="C70" s="119">
        <v>24</v>
      </c>
      <c r="D70" s="120" t="s">
        <v>706</v>
      </c>
    </row>
    <row r="71" spans="1:4" x14ac:dyDescent="0.2">
      <c r="A71" s="91">
        <v>43164.792847222001</v>
      </c>
      <c r="B71" s="91">
        <v>43186</v>
      </c>
      <c r="C71" s="119">
        <v>50</v>
      </c>
      <c r="D71" s="120" t="s">
        <v>707</v>
      </c>
    </row>
    <row r="72" spans="1:4" x14ac:dyDescent="0.2">
      <c r="A72" s="91">
        <v>43164.936898148</v>
      </c>
      <c r="B72" s="91">
        <v>43186</v>
      </c>
      <c r="C72" s="119">
        <v>200</v>
      </c>
      <c r="D72" s="120" t="s">
        <v>708</v>
      </c>
    </row>
    <row r="73" spans="1:4" x14ac:dyDescent="0.2">
      <c r="A73" s="91">
        <v>43164.942025463002</v>
      </c>
      <c r="B73" s="91">
        <v>43186</v>
      </c>
      <c r="C73" s="119">
        <v>300</v>
      </c>
      <c r="D73" s="120" t="s">
        <v>709</v>
      </c>
    </row>
    <row r="74" spans="1:4" x14ac:dyDescent="0.2">
      <c r="A74" s="91">
        <v>43166.206203704001</v>
      </c>
      <c r="B74" s="91">
        <v>43186</v>
      </c>
      <c r="C74" s="119">
        <v>30</v>
      </c>
      <c r="D74" s="120" t="s">
        <v>710</v>
      </c>
    </row>
    <row r="75" spans="1:4" x14ac:dyDescent="0.2">
      <c r="A75" s="91">
        <v>43166.459166667002</v>
      </c>
      <c r="B75" s="91">
        <v>43186</v>
      </c>
      <c r="C75" s="119">
        <v>77</v>
      </c>
      <c r="D75" s="120" t="s">
        <v>711</v>
      </c>
    </row>
    <row r="76" spans="1:4" x14ac:dyDescent="0.2">
      <c r="A76" s="91">
        <v>43166.489305556002</v>
      </c>
      <c r="B76" s="91">
        <v>43186</v>
      </c>
      <c r="C76" s="119">
        <v>350</v>
      </c>
      <c r="D76" s="120" t="s">
        <v>69</v>
      </c>
    </row>
    <row r="77" spans="1:4" x14ac:dyDescent="0.2">
      <c r="A77" s="91">
        <v>43166.529942130001</v>
      </c>
      <c r="B77" s="91">
        <v>43186</v>
      </c>
      <c r="C77" s="119">
        <v>100</v>
      </c>
      <c r="D77" s="120" t="s">
        <v>712</v>
      </c>
    </row>
    <row r="78" spans="1:4" x14ac:dyDescent="0.2">
      <c r="A78" s="91">
        <v>43166.549942129997</v>
      </c>
      <c r="B78" s="91">
        <v>43186</v>
      </c>
      <c r="C78" s="119">
        <v>100</v>
      </c>
      <c r="D78" s="120" t="s">
        <v>186</v>
      </c>
    </row>
    <row r="79" spans="1:4" x14ac:dyDescent="0.2">
      <c r="A79" s="91">
        <v>43166.640833332996</v>
      </c>
      <c r="B79" s="91">
        <v>43186</v>
      </c>
      <c r="C79" s="119">
        <v>150</v>
      </c>
      <c r="D79" s="120" t="s">
        <v>713</v>
      </c>
    </row>
    <row r="80" spans="1:4" x14ac:dyDescent="0.2">
      <c r="A80" s="91">
        <v>43168.048148148002</v>
      </c>
      <c r="B80" s="91">
        <v>43186</v>
      </c>
      <c r="C80" s="119">
        <v>200</v>
      </c>
      <c r="D80" s="120" t="s">
        <v>714</v>
      </c>
    </row>
    <row r="81" spans="1:4" x14ac:dyDescent="0.2">
      <c r="A81" s="91">
        <v>43168.862847222001</v>
      </c>
      <c r="B81" s="91">
        <v>43186</v>
      </c>
      <c r="C81" s="119">
        <v>150</v>
      </c>
      <c r="D81" s="120" t="s">
        <v>715</v>
      </c>
    </row>
    <row r="82" spans="1:4" x14ac:dyDescent="0.2">
      <c r="A82" s="91">
        <v>43169.449652777999</v>
      </c>
      <c r="B82" s="91">
        <v>43186</v>
      </c>
      <c r="C82" s="119">
        <v>300</v>
      </c>
      <c r="D82" s="120" t="s">
        <v>716</v>
      </c>
    </row>
    <row r="83" spans="1:4" x14ac:dyDescent="0.2">
      <c r="A83" s="91">
        <v>43170.934374999997</v>
      </c>
      <c r="B83" s="91">
        <v>43186</v>
      </c>
      <c r="C83" s="119">
        <v>200</v>
      </c>
      <c r="D83" s="120" t="s">
        <v>717</v>
      </c>
    </row>
    <row r="84" spans="1:4" x14ac:dyDescent="0.2">
      <c r="A84" s="91">
        <v>43172.924062500002</v>
      </c>
      <c r="B84" s="91">
        <v>43186</v>
      </c>
      <c r="C84" s="119">
        <v>500</v>
      </c>
      <c r="D84" s="120" t="s">
        <v>718</v>
      </c>
    </row>
    <row r="85" spans="1:4" x14ac:dyDescent="0.2">
      <c r="A85" s="91">
        <v>43174.102673611</v>
      </c>
      <c r="B85" s="91">
        <v>43186</v>
      </c>
      <c r="C85" s="119">
        <v>100</v>
      </c>
      <c r="D85" s="120" t="s">
        <v>710</v>
      </c>
    </row>
    <row r="86" spans="1:4" x14ac:dyDescent="0.2">
      <c r="A86" s="91">
        <v>43174.448368056001</v>
      </c>
      <c r="B86" s="91">
        <v>43186</v>
      </c>
      <c r="C86" s="119">
        <v>1000</v>
      </c>
      <c r="D86" s="120" t="s">
        <v>719</v>
      </c>
    </row>
    <row r="87" spans="1:4" x14ac:dyDescent="0.2">
      <c r="A87" s="91">
        <v>43174.655254630001</v>
      </c>
      <c r="B87" s="91">
        <v>43186</v>
      </c>
      <c r="C87" s="119">
        <v>100</v>
      </c>
      <c r="D87" s="120" t="s">
        <v>720</v>
      </c>
    </row>
    <row r="88" spans="1:4" x14ac:dyDescent="0.2">
      <c r="A88" s="91">
        <v>43174.656099537002</v>
      </c>
      <c r="B88" s="91">
        <v>43186</v>
      </c>
      <c r="C88" s="119">
        <v>100</v>
      </c>
      <c r="D88" s="120" t="s">
        <v>720</v>
      </c>
    </row>
    <row r="89" spans="1:4" x14ac:dyDescent="0.2">
      <c r="A89" s="91">
        <v>43174.667407407003</v>
      </c>
      <c r="B89" s="91">
        <v>43186</v>
      </c>
      <c r="C89" s="119">
        <v>50</v>
      </c>
      <c r="D89" s="120" t="s">
        <v>721</v>
      </c>
    </row>
    <row r="90" spans="1:4" x14ac:dyDescent="0.2">
      <c r="A90" s="91">
        <v>43174.771712962996</v>
      </c>
      <c r="B90" s="91">
        <v>43186</v>
      </c>
      <c r="C90" s="119">
        <v>20</v>
      </c>
      <c r="D90" s="120" t="s">
        <v>722</v>
      </c>
    </row>
    <row r="91" spans="1:4" x14ac:dyDescent="0.2">
      <c r="A91" s="91">
        <v>43174.861562500002</v>
      </c>
      <c r="B91" s="91">
        <v>43186</v>
      </c>
      <c r="C91" s="119">
        <v>75</v>
      </c>
      <c r="D91" s="120" t="s">
        <v>684</v>
      </c>
    </row>
    <row r="92" spans="1:4" x14ac:dyDescent="0.2">
      <c r="A92" s="91">
        <v>43174.868773148002</v>
      </c>
      <c r="B92" s="91">
        <v>43186</v>
      </c>
      <c r="C92" s="119">
        <v>100</v>
      </c>
      <c r="D92" s="120" t="s">
        <v>723</v>
      </c>
    </row>
    <row r="93" spans="1:4" x14ac:dyDescent="0.2">
      <c r="A93" s="91">
        <v>43174.885451388996</v>
      </c>
      <c r="B93" s="91">
        <v>43186</v>
      </c>
      <c r="C93" s="119">
        <v>25</v>
      </c>
      <c r="D93" s="120" t="s">
        <v>724</v>
      </c>
    </row>
    <row r="94" spans="1:4" x14ac:dyDescent="0.2">
      <c r="A94" s="91">
        <v>43174.977986111</v>
      </c>
      <c r="B94" s="91">
        <v>43186</v>
      </c>
      <c r="C94" s="119">
        <v>100</v>
      </c>
      <c r="D94" s="120" t="s">
        <v>725</v>
      </c>
    </row>
    <row r="95" spans="1:4" x14ac:dyDescent="0.2">
      <c r="A95" s="91">
        <v>43175.090254629999</v>
      </c>
      <c r="B95" s="91">
        <v>43186</v>
      </c>
      <c r="C95" s="119">
        <v>100</v>
      </c>
      <c r="D95" s="120" t="s">
        <v>726</v>
      </c>
    </row>
    <row r="96" spans="1:4" x14ac:dyDescent="0.2">
      <c r="A96" s="91">
        <v>43175.454722221999</v>
      </c>
      <c r="B96" s="91">
        <v>43186</v>
      </c>
      <c r="C96" s="119">
        <v>100</v>
      </c>
      <c r="D96" s="120" t="s">
        <v>727</v>
      </c>
    </row>
    <row r="97" spans="1:4" x14ac:dyDescent="0.2">
      <c r="A97" s="91">
        <v>43175.560868056004</v>
      </c>
      <c r="B97" s="91">
        <v>43186</v>
      </c>
      <c r="C97" s="119">
        <v>20</v>
      </c>
      <c r="D97" s="120" t="s">
        <v>728</v>
      </c>
    </row>
    <row r="98" spans="1:4" x14ac:dyDescent="0.2">
      <c r="A98" s="91">
        <v>43175.666793981</v>
      </c>
      <c r="B98" s="91">
        <v>43186</v>
      </c>
      <c r="C98" s="119">
        <v>10</v>
      </c>
      <c r="D98" s="120" t="s">
        <v>729</v>
      </c>
    </row>
    <row r="99" spans="1:4" x14ac:dyDescent="0.2">
      <c r="A99" s="91">
        <v>43175.693912037001</v>
      </c>
      <c r="B99" s="91">
        <v>43186</v>
      </c>
      <c r="C99" s="119">
        <v>30</v>
      </c>
      <c r="D99" s="120" t="s">
        <v>730</v>
      </c>
    </row>
    <row r="100" spans="1:4" x14ac:dyDescent="0.2">
      <c r="A100" s="91">
        <v>43175.721851852002</v>
      </c>
      <c r="B100" s="91">
        <v>43186</v>
      </c>
      <c r="C100" s="119">
        <v>300</v>
      </c>
      <c r="D100" s="120" t="s">
        <v>222</v>
      </c>
    </row>
    <row r="101" spans="1:4" x14ac:dyDescent="0.2">
      <c r="A101" s="91">
        <v>43175.737222222</v>
      </c>
      <c r="B101" s="91">
        <v>43186</v>
      </c>
      <c r="C101" s="119">
        <v>100</v>
      </c>
      <c r="D101" s="120" t="s">
        <v>701</v>
      </c>
    </row>
    <row r="102" spans="1:4" x14ac:dyDescent="0.2">
      <c r="A102" s="91">
        <v>43175.820671296002</v>
      </c>
      <c r="B102" s="91">
        <v>43186</v>
      </c>
      <c r="C102" s="119">
        <v>250</v>
      </c>
      <c r="D102" s="120" t="s">
        <v>731</v>
      </c>
    </row>
    <row r="103" spans="1:4" x14ac:dyDescent="0.2">
      <c r="A103" s="91">
        <v>43175.858449074003</v>
      </c>
      <c r="B103" s="91">
        <v>43186</v>
      </c>
      <c r="C103" s="119">
        <v>400</v>
      </c>
      <c r="D103" s="120" t="s">
        <v>206</v>
      </c>
    </row>
    <row r="104" spans="1:4" x14ac:dyDescent="0.2">
      <c r="A104" s="91">
        <v>43175.869467593002</v>
      </c>
      <c r="B104" s="91">
        <v>43186</v>
      </c>
      <c r="C104" s="119">
        <v>100</v>
      </c>
      <c r="D104" s="120" t="s">
        <v>227</v>
      </c>
    </row>
    <row r="105" spans="1:4" x14ac:dyDescent="0.2">
      <c r="A105" s="91">
        <v>43175.882557869998</v>
      </c>
      <c r="B105" s="91">
        <v>43186</v>
      </c>
      <c r="C105" s="119">
        <v>300</v>
      </c>
      <c r="D105" s="120" t="s">
        <v>732</v>
      </c>
    </row>
    <row r="106" spans="1:4" x14ac:dyDescent="0.2">
      <c r="A106" s="91">
        <v>43175.902604167</v>
      </c>
      <c r="B106" s="91">
        <v>43186</v>
      </c>
      <c r="C106" s="119">
        <v>100</v>
      </c>
      <c r="D106" s="120" t="s">
        <v>733</v>
      </c>
    </row>
    <row r="107" spans="1:4" x14ac:dyDescent="0.2">
      <c r="A107" s="91">
        <v>43175.946377314998</v>
      </c>
      <c r="B107" s="91">
        <v>43186</v>
      </c>
      <c r="C107" s="119">
        <v>50</v>
      </c>
      <c r="D107" s="120" t="s">
        <v>734</v>
      </c>
    </row>
    <row r="108" spans="1:4" x14ac:dyDescent="0.2">
      <c r="A108" s="91">
        <v>43175.959409722003</v>
      </c>
      <c r="B108" s="91">
        <v>43186</v>
      </c>
      <c r="C108" s="119">
        <v>100</v>
      </c>
      <c r="D108" s="120" t="s">
        <v>735</v>
      </c>
    </row>
    <row r="109" spans="1:4" x14ac:dyDescent="0.2">
      <c r="A109" s="91">
        <v>43175.96125</v>
      </c>
      <c r="B109" s="91">
        <v>43186</v>
      </c>
      <c r="C109" s="119">
        <v>100</v>
      </c>
      <c r="D109" s="120" t="s">
        <v>736</v>
      </c>
    </row>
    <row r="110" spans="1:4" x14ac:dyDescent="0.2">
      <c r="A110" s="91">
        <v>43176.300462963001</v>
      </c>
      <c r="B110" s="91">
        <v>43186</v>
      </c>
      <c r="C110" s="119">
        <v>10</v>
      </c>
      <c r="D110" s="120" t="s">
        <v>737</v>
      </c>
    </row>
    <row r="111" spans="1:4" x14ac:dyDescent="0.2">
      <c r="A111" s="91">
        <v>43176.319317130001</v>
      </c>
      <c r="B111" s="91">
        <v>43186</v>
      </c>
      <c r="C111" s="119">
        <v>100</v>
      </c>
      <c r="D111" s="120" t="s">
        <v>738</v>
      </c>
    </row>
    <row r="112" spans="1:4" x14ac:dyDescent="0.2">
      <c r="A112" s="91">
        <v>43176.361655093002</v>
      </c>
      <c r="B112" s="91">
        <v>43186</v>
      </c>
      <c r="C112" s="119">
        <v>20</v>
      </c>
      <c r="D112" s="120" t="s">
        <v>739</v>
      </c>
    </row>
    <row r="113" spans="1:4" x14ac:dyDescent="0.2">
      <c r="A113" s="91">
        <v>43176.441041667</v>
      </c>
      <c r="B113" s="91">
        <v>43186</v>
      </c>
      <c r="C113" s="119">
        <v>100</v>
      </c>
      <c r="D113" s="120" t="s">
        <v>740</v>
      </c>
    </row>
    <row r="114" spans="1:4" x14ac:dyDescent="0.2">
      <c r="A114" s="91">
        <v>43176.488495370002</v>
      </c>
      <c r="B114" s="91">
        <v>43186</v>
      </c>
      <c r="C114" s="119">
        <v>50</v>
      </c>
      <c r="D114" s="120" t="s">
        <v>741</v>
      </c>
    </row>
    <row r="115" spans="1:4" x14ac:dyDescent="0.2">
      <c r="A115" s="91">
        <v>43176.570937500001</v>
      </c>
      <c r="B115" s="91">
        <v>43186</v>
      </c>
      <c r="C115" s="119">
        <v>150</v>
      </c>
      <c r="D115" s="120" t="s">
        <v>742</v>
      </c>
    </row>
    <row r="116" spans="1:4" x14ac:dyDescent="0.2">
      <c r="A116" s="91">
        <v>43176.686226851998</v>
      </c>
      <c r="B116" s="91">
        <v>43186</v>
      </c>
      <c r="C116" s="119">
        <v>100</v>
      </c>
      <c r="D116" s="120" t="s">
        <v>743</v>
      </c>
    </row>
    <row r="117" spans="1:4" x14ac:dyDescent="0.2">
      <c r="A117" s="91">
        <v>43176.732523147999</v>
      </c>
      <c r="B117" s="91">
        <v>43186</v>
      </c>
      <c r="C117" s="119">
        <v>165</v>
      </c>
      <c r="D117" s="120" t="s">
        <v>744</v>
      </c>
    </row>
    <row r="118" spans="1:4" x14ac:dyDescent="0.2">
      <c r="A118" s="91">
        <v>43176.929930555998</v>
      </c>
      <c r="B118" s="91">
        <v>43186</v>
      </c>
      <c r="C118" s="119">
        <v>250</v>
      </c>
      <c r="D118" s="120" t="s">
        <v>745</v>
      </c>
    </row>
    <row r="119" spans="1:4" x14ac:dyDescent="0.2">
      <c r="A119" s="91">
        <v>43177.035416667</v>
      </c>
      <c r="B119" s="91">
        <v>43186</v>
      </c>
      <c r="C119" s="119">
        <v>500</v>
      </c>
      <c r="D119" s="120" t="s">
        <v>746</v>
      </c>
    </row>
    <row r="120" spans="1:4" x14ac:dyDescent="0.2">
      <c r="A120" s="91">
        <v>43178.460844907</v>
      </c>
      <c r="B120" s="91">
        <v>43186</v>
      </c>
      <c r="C120" s="119">
        <v>750</v>
      </c>
      <c r="D120" s="120" t="s">
        <v>185</v>
      </c>
    </row>
    <row r="121" spans="1:4" x14ac:dyDescent="0.2">
      <c r="A121" s="91">
        <v>43178.660185184999</v>
      </c>
      <c r="B121" s="91">
        <v>43186</v>
      </c>
      <c r="C121" s="119">
        <v>10</v>
      </c>
      <c r="D121" s="120" t="s">
        <v>747</v>
      </c>
    </row>
    <row r="122" spans="1:4" x14ac:dyDescent="0.2">
      <c r="A122" s="91">
        <v>43179.773657407</v>
      </c>
      <c r="B122" s="91">
        <v>43186</v>
      </c>
      <c r="C122" s="119">
        <v>100</v>
      </c>
      <c r="D122" s="120" t="s">
        <v>748</v>
      </c>
    </row>
    <row r="123" spans="1:4" x14ac:dyDescent="0.2">
      <c r="A123" s="91">
        <v>43179.794027778</v>
      </c>
      <c r="B123" s="91">
        <v>43186</v>
      </c>
      <c r="C123" s="119">
        <v>500</v>
      </c>
      <c r="D123" s="120" t="s">
        <v>749</v>
      </c>
    </row>
    <row r="124" spans="1:4" x14ac:dyDescent="0.2">
      <c r="A124" s="91">
        <v>43180.394502315001</v>
      </c>
      <c r="B124" s="91">
        <v>43186</v>
      </c>
      <c r="C124" s="119">
        <v>100</v>
      </c>
      <c r="D124" s="120" t="s">
        <v>750</v>
      </c>
    </row>
    <row r="125" spans="1:4" x14ac:dyDescent="0.2">
      <c r="A125" s="91">
        <v>43180.406053241</v>
      </c>
      <c r="B125" s="91">
        <v>43186</v>
      </c>
      <c r="C125" s="119">
        <v>7</v>
      </c>
      <c r="D125" s="120" t="s">
        <v>751</v>
      </c>
    </row>
    <row r="126" spans="1:4" x14ac:dyDescent="0.2">
      <c r="A126" s="91">
        <v>43180.410185184999</v>
      </c>
      <c r="B126" s="91">
        <v>43186</v>
      </c>
      <c r="C126" s="119">
        <v>500</v>
      </c>
      <c r="D126" s="120" t="s">
        <v>752</v>
      </c>
    </row>
    <row r="127" spans="1:4" x14ac:dyDescent="0.2">
      <c r="A127" s="91">
        <v>43181.832743056002</v>
      </c>
      <c r="B127" s="91">
        <v>43186</v>
      </c>
      <c r="C127" s="119">
        <v>200</v>
      </c>
      <c r="D127" s="120" t="s">
        <v>753</v>
      </c>
    </row>
    <row r="128" spans="1:4" x14ac:dyDescent="0.2">
      <c r="A128" s="91">
        <v>43182.704351852</v>
      </c>
      <c r="B128" s="91">
        <v>43186</v>
      </c>
      <c r="C128" s="119">
        <v>350</v>
      </c>
      <c r="D128" s="120" t="s">
        <v>754</v>
      </c>
    </row>
    <row r="129" spans="1:4" x14ac:dyDescent="0.2">
      <c r="A129" s="91">
        <v>43182.854143518998</v>
      </c>
      <c r="B129" s="91">
        <v>43186</v>
      </c>
      <c r="C129" s="119">
        <v>500</v>
      </c>
      <c r="D129" s="120" t="s">
        <v>755</v>
      </c>
    </row>
    <row r="130" spans="1:4" x14ac:dyDescent="0.2">
      <c r="A130" s="91">
        <v>43182.865173610997</v>
      </c>
      <c r="B130" s="91">
        <v>43186</v>
      </c>
      <c r="C130" s="119">
        <v>90</v>
      </c>
      <c r="D130" s="120" t="s">
        <v>701</v>
      </c>
    </row>
    <row r="131" spans="1:4" x14ac:dyDescent="0.2">
      <c r="A131" s="91">
        <v>43182.895219906997</v>
      </c>
      <c r="B131" s="91">
        <v>43186</v>
      </c>
      <c r="C131" s="119">
        <v>100</v>
      </c>
      <c r="D131" s="120" t="s">
        <v>756</v>
      </c>
    </row>
    <row r="132" spans="1:4" x14ac:dyDescent="0.2">
      <c r="A132" s="91">
        <v>43182.935416667002</v>
      </c>
      <c r="B132" s="91">
        <v>43186</v>
      </c>
      <c r="C132" s="119">
        <v>100</v>
      </c>
      <c r="D132" s="120" t="s">
        <v>757</v>
      </c>
    </row>
    <row r="133" spans="1:4" x14ac:dyDescent="0.2">
      <c r="A133" s="91">
        <v>43183.408333332998</v>
      </c>
      <c r="B133" s="91">
        <v>43186</v>
      </c>
      <c r="C133" s="119">
        <v>500</v>
      </c>
      <c r="D133" s="120" t="s">
        <v>758</v>
      </c>
    </row>
    <row r="134" spans="1:4" x14ac:dyDescent="0.2">
      <c r="A134" s="91">
        <v>43183.510416666999</v>
      </c>
      <c r="B134" s="91">
        <v>43186</v>
      </c>
      <c r="C134" s="119">
        <v>80</v>
      </c>
      <c r="D134" s="120" t="s">
        <v>759</v>
      </c>
    </row>
    <row r="135" spans="1:4" x14ac:dyDescent="0.2">
      <c r="A135" s="91">
        <v>43183.743414352</v>
      </c>
      <c r="B135" s="91">
        <v>43186</v>
      </c>
      <c r="C135" s="119">
        <v>20</v>
      </c>
      <c r="D135" s="120" t="s">
        <v>760</v>
      </c>
    </row>
    <row r="136" spans="1:4" x14ac:dyDescent="0.2">
      <c r="A136" s="91">
        <v>43183.747106481002</v>
      </c>
      <c r="B136" s="91">
        <v>43186</v>
      </c>
      <c r="C136" s="119">
        <v>50</v>
      </c>
      <c r="D136" s="120" t="s">
        <v>726</v>
      </c>
    </row>
    <row r="137" spans="1:4" x14ac:dyDescent="0.2">
      <c r="A137" s="91">
        <v>43183.755891203997</v>
      </c>
      <c r="B137" s="91">
        <v>43186</v>
      </c>
      <c r="C137" s="119">
        <v>100</v>
      </c>
      <c r="D137" s="120" t="s">
        <v>723</v>
      </c>
    </row>
    <row r="138" spans="1:4" x14ac:dyDescent="0.2">
      <c r="A138" s="91">
        <v>43183.773634259</v>
      </c>
      <c r="B138" s="91">
        <v>43186</v>
      </c>
      <c r="C138" s="119">
        <v>30</v>
      </c>
      <c r="D138" s="120" t="s">
        <v>761</v>
      </c>
    </row>
    <row r="139" spans="1:4" x14ac:dyDescent="0.2">
      <c r="A139" s="91">
        <v>43183.790196759001</v>
      </c>
      <c r="B139" s="91">
        <v>43186</v>
      </c>
      <c r="C139" s="119">
        <v>100</v>
      </c>
      <c r="D139" s="120" t="s">
        <v>762</v>
      </c>
    </row>
    <row r="140" spans="1:4" x14ac:dyDescent="0.2">
      <c r="A140" s="91">
        <v>43184.434976851997</v>
      </c>
      <c r="B140" s="91">
        <v>43186</v>
      </c>
      <c r="C140" s="119">
        <v>100</v>
      </c>
      <c r="D140" s="120" t="s">
        <v>763</v>
      </c>
    </row>
    <row r="141" spans="1:4" x14ac:dyDescent="0.2">
      <c r="A141" s="91">
        <v>43184.883796296002</v>
      </c>
      <c r="B141" s="91">
        <v>43186</v>
      </c>
      <c r="C141" s="119">
        <v>500</v>
      </c>
      <c r="D141" s="120" t="s">
        <v>764</v>
      </c>
    </row>
    <row r="142" spans="1:4" x14ac:dyDescent="0.2">
      <c r="A142" s="91">
        <v>43184.989374999997</v>
      </c>
      <c r="B142" s="91">
        <v>43186</v>
      </c>
      <c r="C142" s="119">
        <v>250</v>
      </c>
      <c r="D142" s="120" t="s">
        <v>231</v>
      </c>
    </row>
    <row r="143" spans="1:4" x14ac:dyDescent="0.2">
      <c r="A143" s="91">
        <v>43185.073460647996</v>
      </c>
      <c r="B143" s="91" t="s">
        <v>682</v>
      </c>
      <c r="C143" s="119">
        <v>80</v>
      </c>
      <c r="D143" s="120" t="s">
        <v>765</v>
      </c>
    </row>
    <row r="144" spans="1:4" x14ac:dyDescent="0.2">
      <c r="A144" s="91">
        <v>43185.373807869997</v>
      </c>
      <c r="B144" s="91" t="s">
        <v>682</v>
      </c>
      <c r="C144" s="119">
        <v>600</v>
      </c>
      <c r="D144" s="120" t="s">
        <v>766</v>
      </c>
    </row>
    <row r="145" spans="1:4" x14ac:dyDescent="0.2">
      <c r="A145" s="91">
        <v>43185.389780092999</v>
      </c>
      <c r="B145" s="91" t="s">
        <v>682</v>
      </c>
      <c r="C145" s="119">
        <v>300</v>
      </c>
      <c r="D145" s="120" t="s">
        <v>766</v>
      </c>
    </row>
    <row r="146" spans="1:4" x14ac:dyDescent="0.2">
      <c r="A146" s="91">
        <v>43185.533344907002</v>
      </c>
      <c r="B146" s="91" t="s">
        <v>682</v>
      </c>
      <c r="C146" s="119">
        <v>30</v>
      </c>
      <c r="D146" s="120" t="s">
        <v>767</v>
      </c>
    </row>
    <row r="147" spans="1:4" x14ac:dyDescent="0.2">
      <c r="A147" s="91">
        <v>43185.739340278</v>
      </c>
      <c r="B147" s="91" t="s">
        <v>682</v>
      </c>
      <c r="C147" s="119">
        <v>300</v>
      </c>
      <c r="D147" s="120" t="s">
        <v>693</v>
      </c>
    </row>
    <row r="148" spans="1:4" x14ac:dyDescent="0.2">
      <c r="A148" s="91">
        <v>43185.749131944001</v>
      </c>
      <c r="B148" s="91" t="s">
        <v>682</v>
      </c>
      <c r="C148" s="119">
        <v>59</v>
      </c>
      <c r="D148" s="120" t="s">
        <v>768</v>
      </c>
    </row>
    <row r="149" spans="1:4" x14ac:dyDescent="0.2">
      <c r="A149" s="91">
        <v>43185.813055555998</v>
      </c>
      <c r="B149" s="91" t="s">
        <v>682</v>
      </c>
      <c r="C149" s="119">
        <v>40</v>
      </c>
      <c r="D149" s="120" t="s">
        <v>722</v>
      </c>
    </row>
    <row r="150" spans="1:4" x14ac:dyDescent="0.2">
      <c r="A150" s="91">
        <v>43185.890798610999</v>
      </c>
      <c r="B150" s="91" t="s">
        <v>682</v>
      </c>
      <c r="C150" s="119">
        <v>300</v>
      </c>
      <c r="D150" s="120" t="s">
        <v>769</v>
      </c>
    </row>
    <row r="151" spans="1:4" x14ac:dyDescent="0.2">
      <c r="A151" s="91">
        <v>43186.826099537</v>
      </c>
      <c r="B151" s="91" t="s">
        <v>682</v>
      </c>
      <c r="C151" s="119">
        <v>100</v>
      </c>
      <c r="D151" s="120" t="s">
        <v>770</v>
      </c>
    </row>
    <row r="152" spans="1:4" x14ac:dyDescent="0.2">
      <c r="A152" s="91">
        <v>43187.909050925999</v>
      </c>
      <c r="B152" s="91" t="s">
        <v>682</v>
      </c>
      <c r="C152" s="119">
        <v>500</v>
      </c>
      <c r="D152" s="120" t="s">
        <v>771</v>
      </c>
    </row>
    <row r="153" spans="1:4" x14ac:dyDescent="0.2">
      <c r="A153" s="91">
        <v>43187.928831019002</v>
      </c>
      <c r="B153" s="91" t="s">
        <v>682</v>
      </c>
      <c r="C153" s="119">
        <v>50</v>
      </c>
      <c r="D153" s="120" t="s">
        <v>772</v>
      </c>
    </row>
    <row r="154" spans="1:4" x14ac:dyDescent="0.2">
      <c r="A154" s="91">
        <v>43187.982893519002</v>
      </c>
      <c r="B154" s="91" t="s">
        <v>682</v>
      </c>
      <c r="C154" s="119">
        <v>50</v>
      </c>
      <c r="D154" s="120" t="s">
        <v>773</v>
      </c>
    </row>
    <row r="155" spans="1:4" x14ac:dyDescent="0.2">
      <c r="A155" s="91">
        <v>43187.985937500001</v>
      </c>
      <c r="B155" s="91" t="s">
        <v>682</v>
      </c>
      <c r="C155" s="119">
        <v>200</v>
      </c>
      <c r="D155" s="120" t="s">
        <v>773</v>
      </c>
    </row>
    <row r="156" spans="1:4" x14ac:dyDescent="0.2">
      <c r="A156" s="91">
        <v>43188.386250000003</v>
      </c>
      <c r="B156" s="91" t="s">
        <v>682</v>
      </c>
      <c r="C156" s="119">
        <v>400</v>
      </c>
      <c r="D156" s="120" t="s">
        <v>774</v>
      </c>
    </row>
    <row r="157" spans="1:4" x14ac:dyDescent="0.2">
      <c r="A157" s="91">
        <v>43188.387453704003</v>
      </c>
      <c r="B157" s="91" t="s">
        <v>682</v>
      </c>
      <c r="C157" s="119">
        <v>1000</v>
      </c>
      <c r="D157" s="120" t="s">
        <v>774</v>
      </c>
    </row>
    <row r="158" spans="1:4" x14ac:dyDescent="0.2">
      <c r="A158" s="91">
        <v>43188.904652778001</v>
      </c>
      <c r="B158" s="91" t="s">
        <v>682</v>
      </c>
      <c r="C158" s="119">
        <v>100</v>
      </c>
      <c r="D158" s="120" t="s">
        <v>775</v>
      </c>
    </row>
    <row r="159" spans="1:4" x14ac:dyDescent="0.2">
      <c r="A159" s="91">
        <v>43188.905740741</v>
      </c>
      <c r="B159" s="91" t="s">
        <v>682</v>
      </c>
      <c r="C159" s="119">
        <v>300</v>
      </c>
      <c r="D159" s="120" t="s">
        <v>776</v>
      </c>
    </row>
    <row r="160" spans="1:4" x14ac:dyDescent="0.2">
      <c r="A160" s="91">
        <v>43188.915856480999</v>
      </c>
      <c r="B160" s="91" t="s">
        <v>682</v>
      </c>
      <c r="C160" s="119">
        <v>50</v>
      </c>
      <c r="D160" s="120" t="s">
        <v>186</v>
      </c>
    </row>
    <row r="161" spans="1:4" x14ac:dyDescent="0.2">
      <c r="A161" s="91">
        <v>43188.918275463002</v>
      </c>
      <c r="B161" s="91" t="s">
        <v>682</v>
      </c>
      <c r="C161" s="119">
        <v>150</v>
      </c>
      <c r="D161" s="120" t="s">
        <v>745</v>
      </c>
    </row>
    <row r="162" spans="1:4" x14ac:dyDescent="0.2">
      <c r="A162" s="91">
        <v>43188.923240741002</v>
      </c>
      <c r="B162" s="91" t="s">
        <v>682</v>
      </c>
      <c r="C162" s="119">
        <v>200</v>
      </c>
      <c r="D162" s="120" t="s">
        <v>777</v>
      </c>
    </row>
    <row r="163" spans="1:4" x14ac:dyDescent="0.2">
      <c r="A163" s="91">
        <v>43188.923668980999</v>
      </c>
      <c r="B163" s="91" t="s">
        <v>682</v>
      </c>
      <c r="C163" s="119">
        <v>100</v>
      </c>
      <c r="D163" s="120" t="s">
        <v>778</v>
      </c>
    </row>
    <row r="164" spans="1:4" x14ac:dyDescent="0.2">
      <c r="A164" s="91">
        <v>43188.927581019001</v>
      </c>
      <c r="B164" s="91" t="s">
        <v>682</v>
      </c>
      <c r="C164" s="119">
        <v>100</v>
      </c>
      <c r="D164" s="120" t="s">
        <v>779</v>
      </c>
    </row>
    <row r="165" spans="1:4" x14ac:dyDescent="0.2">
      <c r="A165" s="91">
        <v>43188.932500000003</v>
      </c>
      <c r="B165" s="91" t="s">
        <v>682</v>
      </c>
      <c r="C165" s="119">
        <v>300</v>
      </c>
      <c r="D165" s="120" t="s">
        <v>780</v>
      </c>
    </row>
    <row r="166" spans="1:4" x14ac:dyDescent="0.2">
      <c r="A166" s="91">
        <v>43188.941319443999</v>
      </c>
      <c r="B166" s="91" t="s">
        <v>682</v>
      </c>
      <c r="C166" s="119">
        <v>150</v>
      </c>
      <c r="D166" s="120" t="s">
        <v>212</v>
      </c>
    </row>
    <row r="167" spans="1:4" x14ac:dyDescent="0.2">
      <c r="A167" s="91">
        <v>43188.941909722002</v>
      </c>
      <c r="B167" s="91" t="s">
        <v>682</v>
      </c>
      <c r="C167" s="119">
        <v>300</v>
      </c>
      <c r="D167" s="120" t="s">
        <v>781</v>
      </c>
    </row>
    <row r="168" spans="1:4" x14ac:dyDescent="0.2">
      <c r="A168" s="91">
        <v>43188.943206019001</v>
      </c>
      <c r="B168" s="91" t="s">
        <v>682</v>
      </c>
      <c r="C168" s="119">
        <v>200</v>
      </c>
      <c r="D168" s="120" t="s">
        <v>782</v>
      </c>
    </row>
    <row r="169" spans="1:4" x14ac:dyDescent="0.2">
      <c r="A169" s="91">
        <v>43188.945115741</v>
      </c>
      <c r="B169" s="91" t="s">
        <v>682</v>
      </c>
      <c r="C169" s="119">
        <v>100</v>
      </c>
      <c r="D169" s="120" t="s">
        <v>783</v>
      </c>
    </row>
    <row r="170" spans="1:4" x14ac:dyDescent="0.2">
      <c r="A170" s="91">
        <v>43188.955092593002</v>
      </c>
      <c r="B170" s="91" t="s">
        <v>682</v>
      </c>
      <c r="C170" s="119">
        <v>50</v>
      </c>
      <c r="D170" s="120" t="s">
        <v>784</v>
      </c>
    </row>
    <row r="171" spans="1:4" x14ac:dyDescent="0.2">
      <c r="A171" s="91">
        <v>43188.959918981003</v>
      </c>
      <c r="B171" s="91" t="s">
        <v>682</v>
      </c>
      <c r="C171" s="119">
        <v>50</v>
      </c>
      <c r="D171" s="120" t="s">
        <v>785</v>
      </c>
    </row>
    <row r="172" spans="1:4" x14ac:dyDescent="0.2">
      <c r="A172" s="91">
        <v>43188.965324074001</v>
      </c>
      <c r="B172" s="91" t="s">
        <v>682</v>
      </c>
      <c r="C172" s="119">
        <v>150</v>
      </c>
      <c r="D172" s="120" t="s">
        <v>786</v>
      </c>
    </row>
    <row r="173" spans="1:4" x14ac:dyDescent="0.2">
      <c r="A173" s="91">
        <v>43189.181076389003</v>
      </c>
      <c r="B173" s="91" t="s">
        <v>682</v>
      </c>
      <c r="C173" s="119">
        <v>100</v>
      </c>
      <c r="D173" s="120" t="s">
        <v>787</v>
      </c>
    </row>
    <row r="174" spans="1:4" x14ac:dyDescent="0.2">
      <c r="A174" s="91">
        <v>43189.424259259002</v>
      </c>
      <c r="B174" s="91" t="s">
        <v>682</v>
      </c>
      <c r="C174" s="119">
        <v>25</v>
      </c>
      <c r="D174" s="120" t="s">
        <v>69</v>
      </c>
    </row>
    <row r="175" spans="1:4" x14ac:dyDescent="0.2">
      <c r="A175" s="91">
        <v>43189.482905092998</v>
      </c>
      <c r="B175" s="91" t="s">
        <v>682</v>
      </c>
      <c r="C175" s="119">
        <v>500</v>
      </c>
      <c r="D175" s="120" t="s">
        <v>788</v>
      </c>
    </row>
    <row r="176" spans="1:4" x14ac:dyDescent="0.2">
      <c r="A176" s="91">
        <v>43189.488333333</v>
      </c>
      <c r="B176" s="91" t="s">
        <v>682</v>
      </c>
      <c r="C176" s="119">
        <v>1000</v>
      </c>
      <c r="D176" s="120" t="s">
        <v>766</v>
      </c>
    </row>
    <row r="177" spans="1:4" x14ac:dyDescent="0.2">
      <c r="A177" s="91">
        <v>43189.520254629999</v>
      </c>
      <c r="B177" s="91" t="s">
        <v>682</v>
      </c>
      <c r="C177" s="119">
        <v>250</v>
      </c>
      <c r="D177" s="120" t="s">
        <v>789</v>
      </c>
    </row>
    <row r="178" spans="1:4" x14ac:dyDescent="0.2">
      <c r="A178" s="91">
        <v>43189.526759259003</v>
      </c>
      <c r="B178" s="91" t="s">
        <v>682</v>
      </c>
      <c r="C178" s="119">
        <v>500</v>
      </c>
      <c r="D178" s="120" t="s">
        <v>95</v>
      </c>
    </row>
    <row r="179" spans="1:4" x14ac:dyDescent="0.2">
      <c r="A179" s="91">
        <v>43189.528425926001</v>
      </c>
      <c r="B179" s="91" t="s">
        <v>682</v>
      </c>
      <c r="C179" s="119">
        <v>500</v>
      </c>
      <c r="D179" s="120" t="s">
        <v>95</v>
      </c>
    </row>
    <row r="180" spans="1:4" x14ac:dyDescent="0.2">
      <c r="A180" s="91">
        <v>43189.553576389</v>
      </c>
      <c r="B180" s="91" t="s">
        <v>682</v>
      </c>
      <c r="C180" s="119">
        <v>300</v>
      </c>
      <c r="D180" s="120" t="s">
        <v>754</v>
      </c>
    </row>
    <row r="181" spans="1:4" x14ac:dyDescent="0.2">
      <c r="A181" s="91">
        <v>43189.585567130001</v>
      </c>
      <c r="B181" s="91" t="s">
        <v>682</v>
      </c>
      <c r="C181" s="119">
        <v>100</v>
      </c>
      <c r="D181" s="120" t="s">
        <v>701</v>
      </c>
    </row>
    <row r="182" spans="1:4" x14ac:dyDescent="0.2">
      <c r="A182" s="91">
        <v>43189.594340278003</v>
      </c>
      <c r="B182" s="91" t="s">
        <v>682</v>
      </c>
      <c r="C182" s="119">
        <v>50</v>
      </c>
      <c r="D182" s="120" t="s">
        <v>790</v>
      </c>
    </row>
    <row r="183" spans="1:4" x14ac:dyDescent="0.2">
      <c r="A183" s="91">
        <v>43189.615717592998</v>
      </c>
      <c r="B183" s="91" t="s">
        <v>682</v>
      </c>
      <c r="C183" s="119">
        <v>300</v>
      </c>
      <c r="D183" s="120" t="s">
        <v>791</v>
      </c>
    </row>
    <row r="184" spans="1:4" x14ac:dyDescent="0.2">
      <c r="A184" s="91">
        <v>43189.674108796004</v>
      </c>
      <c r="B184" s="91" t="s">
        <v>682</v>
      </c>
      <c r="C184" s="119">
        <v>300</v>
      </c>
      <c r="D184" s="120" t="s">
        <v>792</v>
      </c>
    </row>
    <row r="185" spans="1:4" x14ac:dyDescent="0.2">
      <c r="A185" s="91">
        <v>43189.685266203996</v>
      </c>
      <c r="B185" s="91" t="s">
        <v>682</v>
      </c>
      <c r="C185" s="119">
        <v>200</v>
      </c>
      <c r="D185" s="120" t="s">
        <v>793</v>
      </c>
    </row>
    <row r="186" spans="1:4" x14ac:dyDescent="0.2">
      <c r="A186" s="91">
        <v>43189.716562499998</v>
      </c>
      <c r="B186" s="91" t="s">
        <v>682</v>
      </c>
      <c r="C186" s="119">
        <v>300</v>
      </c>
      <c r="D186" s="120" t="s">
        <v>206</v>
      </c>
    </row>
    <row r="187" spans="1:4" x14ac:dyDescent="0.2">
      <c r="A187" s="91">
        <v>43189.724537037</v>
      </c>
      <c r="B187" s="91" t="s">
        <v>682</v>
      </c>
      <c r="C187" s="119">
        <v>50</v>
      </c>
      <c r="D187" s="120" t="s">
        <v>794</v>
      </c>
    </row>
    <row r="188" spans="1:4" x14ac:dyDescent="0.2">
      <c r="A188" s="91">
        <v>43189.725844907</v>
      </c>
      <c r="B188" s="91" t="s">
        <v>682</v>
      </c>
      <c r="C188" s="119">
        <v>150</v>
      </c>
      <c r="D188" s="120" t="s">
        <v>795</v>
      </c>
    </row>
    <row r="189" spans="1:4" x14ac:dyDescent="0.2">
      <c r="A189" s="91">
        <v>43189.747986110997</v>
      </c>
      <c r="B189" s="91" t="s">
        <v>682</v>
      </c>
      <c r="C189" s="119">
        <v>35</v>
      </c>
      <c r="D189" s="120" t="s">
        <v>796</v>
      </c>
    </row>
    <row r="190" spans="1:4" x14ac:dyDescent="0.2">
      <c r="A190" s="91">
        <v>43189.782164352</v>
      </c>
      <c r="B190" s="91" t="s">
        <v>682</v>
      </c>
      <c r="C190" s="119">
        <v>200</v>
      </c>
      <c r="D190" s="120" t="s">
        <v>797</v>
      </c>
    </row>
    <row r="191" spans="1:4" x14ac:dyDescent="0.2">
      <c r="A191" s="91">
        <v>43189.784201388997</v>
      </c>
      <c r="B191" s="91" t="s">
        <v>682</v>
      </c>
      <c r="C191" s="119">
        <v>100</v>
      </c>
      <c r="D191" s="120" t="s">
        <v>798</v>
      </c>
    </row>
    <row r="192" spans="1:4" x14ac:dyDescent="0.2">
      <c r="A192" s="91">
        <v>43189.839629629998</v>
      </c>
      <c r="B192" s="91" t="s">
        <v>682</v>
      </c>
      <c r="C192" s="119">
        <v>50</v>
      </c>
      <c r="D192" s="120" t="s">
        <v>799</v>
      </c>
    </row>
    <row r="193" spans="1:4" x14ac:dyDescent="0.2">
      <c r="A193" s="91">
        <v>43189.894907406997</v>
      </c>
      <c r="B193" s="91" t="s">
        <v>682</v>
      </c>
      <c r="C193" s="119">
        <v>100</v>
      </c>
      <c r="D193" s="120" t="s">
        <v>766</v>
      </c>
    </row>
    <row r="194" spans="1:4" x14ac:dyDescent="0.2">
      <c r="A194" s="91">
        <v>43189.956342593003</v>
      </c>
      <c r="B194" s="91" t="s">
        <v>682</v>
      </c>
      <c r="C194" s="119">
        <v>300</v>
      </c>
      <c r="D194" s="120" t="s">
        <v>800</v>
      </c>
    </row>
    <row r="195" spans="1:4" x14ac:dyDescent="0.2">
      <c r="A195" s="91">
        <v>43189.962453704</v>
      </c>
      <c r="B195" s="91" t="s">
        <v>682</v>
      </c>
      <c r="C195" s="119">
        <v>300</v>
      </c>
      <c r="D195" s="120" t="s">
        <v>801</v>
      </c>
    </row>
    <row r="196" spans="1:4" x14ac:dyDescent="0.2">
      <c r="A196" s="91">
        <v>43190.033819443997</v>
      </c>
      <c r="B196" s="91" t="s">
        <v>682</v>
      </c>
      <c r="C196" s="119">
        <v>100</v>
      </c>
      <c r="D196" s="120" t="s">
        <v>802</v>
      </c>
    </row>
    <row r="197" spans="1:4" x14ac:dyDescent="0.2">
      <c r="A197" s="91">
        <v>43190.307523148003</v>
      </c>
      <c r="B197" s="91" t="s">
        <v>682</v>
      </c>
      <c r="C197" s="119">
        <v>60</v>
      </c>
      <c r="D197" s="120" t="s">
        <v>760</v>
      </c>
    </row>
    <row r="198" spans="1:4" x14ac:dyDescent="0.2">
      <c r="A198" s="91">
        <v>43190.341620370004</v>
      </c>
      <c r="B198" s="91" t="s">
        <v>682</v>
      </c>
      <c r="C198" s="119">
        <v>500</v>
      </c>
      <c r="D198" s="120" t="s">
        <v>803</v>
      </c>
    </row>
    <row r="199" spans="1:4" x14ac:dyDescent="0.2">
      <c r="A199" s="91">
        <v>43190.342546296</v>
      </c>
      <c r="B199" s="91" t="s">
        <v>682</v>
      </c>
      <c r="C199" s="119">
        <v>50</v>
      </c>
      <c r="D199" s="120" t="s">
        <v>804</v>
      </c>
    </row>
    <row r="200" spans="1:4" x14ac:dyDescent="0.2">
      <c r="A200" s="91">
        <v>43190.377303241003</v>
      </c>
      <c r="B200" s="91" t="s">
        <v>682</v>
      </c>
      <c r="C200" s="119">
        <v>500</v>
      </c>
      <c r="D200" s="120" t="s">
        <v>758</v>
      </c>
    </row>
    <row r="201" spans="1:4" x14ac:dyDescent="0.2">
      <c r="A201" s="91">
        <v>43190.380659722003</v>
      </c>
      <c r="B201" s="91" t="s">
        <v>682</v>
      </c>
      <c r="C201" s="119">
        <v>150</v>
      </c>
      <c r="D201" s="120" t="s">
        <v>805</v>
      </c>
    </row>
    <row r="202" spans="1:4" x14ac:dyDescent="0.2">
      <c r="A202" s="91">
        <v>43190.428252315003</v>
      </c>
      <c r="B202" s="91" t="s">
        <v>682</v>
      </c>
      <c r="C202" s="119">
        <v>40</v>
      </c>
      <c r="D202" s="120" t="s">
        <v>806</v>
      </c>
    </row>
    <row r="203" spans="1:4" x14ac:dyDescent="0.2">
      <c r="A203" s="91">
        <v>43190.530567130001</v>
      </c>
      <c r="B203" s="91" t="s">
        <v>682</v>
      </c>
      <c r="C203" s="119">
        <v>300</v>
      </c>
      <c r="D203" s="120" t="s">
        <v>807</v>
      </c>
    </row>
    <row r="204" spans="1:4" x14ac:dyDescent="0.2">
      <c r="A204" s="91">
        <v>43190.543946758997</v>
      </c>
      <c r="B204" s="91" t="s">
        <v>682</v>
      </c>
      <c r="C204" s="119">
        <v>100</v>
      </c>
      <c r="D204" s="120" t="s">
        <v>740</v>
      </c>
    </row>
    <row r="205" spans="1:4" x14ac:dyDescent="0.2">
      <c r="A205" s="91">
        <v>43190.616446758999</v>
      </c>
      <c r="B205" s="91" t="s">
        <v>682</v>
      </c>
      <c r="C205" s="119">
        <v>100</v>
      </c>
      <c r="D205" s="120" t="s">
        <v>808</v>
      </c>
    </row>
    <row r="206" spans="1:4" x14ac:dyDescent="0.2">
      <c r="A206" s="91">
        <v>43190.629814815002</v>
      </c>
      <c r="B206" s="91" t="s">
        <v>682</v>
      </c>
      <c r="C206" s="119">
        <v>400</v>
      </c>
      <c r="D206" s="120" t="s">
        <v>205</v>
      </c>
    </row>
    <row r="207" spans="1:4" x14ac:dyDescent="0.2">
      <c r="A207" s="91">
        <v>43190.649861111</v>
      </c>
      <c r="B207" s="91" t="s">
        <v>682</v>
      </c>
      <c r="C207" s="119">
        <v>1000</v>
      </c>
      <c r="D207" s="120" t="s">
        <v>809</v>
      </c>
    </row>
    <row r="208" spans="1:4" x14ac:dyDescent="0.2">
      <c r="A208" s="91">
        <v>43190.653043981001</v>
      </c>
      <c r="B208" s="91" t="s">
        <v>682</v>
      </c>
      <c r="C208" s="119">
        <v>300</v>
      </c>
      <c r="D208" s="120" t="s">
        <v>810</v>
      </c>
    </row>
    <row r="209" spans="1:4" x14ac:dyDescent="0.2">
      <c r="A209" s="91">
        <v>43190.655462962997</v>
      </c>
      <c r="B209" s="91" t="s">
        <v>682</v>
      </c>
      <c r="C209" s="119">
        <v>200</v>
      </c>
      <c r="D209" s="120" t="s">
        <v>811</v>
      </c>
    </row>
    <row r="210" spans="1:4" x14ac:dyDescent="0.2">
      <c r="A210" s="91">
        <v>43190.718217592999</v>
      </c>
      <c r="B210" s="91" t="s">
        <v>682</v>
      </c>
      <c r="C210" s="119">
        <v>500</v>
      </c>
      <c r="D210" s="120" t="s">
        <v>812</v>
      </c>
    </row>
    <row r="211" spans="1:4" x14ac:dyDescent="0.2">
      <c r="A211" s="91">
        <v>43190.736006943996</v>
      </c>
      <c r="B211" s="91" t="s">
        <v>682</v>
      </c>
      <c r="C211" s="119">
        <v>200</v>
      </c>
      <c r="D211" s="120" t="s">
        <v>813</v>
      </c>
    </row>
    <row r="212" spans="1:4" x14ac:dyDescent="0.2">
      <c r="A212" s="91">
        <v>43190.753784722001</v>
      </c>
      <c r="B212" s="91" t="s">
        <v>682</v>
      </c>
      <c r="C212" s="119">
        <v>2</v>
      </c>
      <c r="D212" s="120" t="s">
        <v>814</v>
      </c>
    </row>
    <row r="213" spans="1:4" x14ac:dyDescent="0.2">
      <c r="A213" s="91">
        <v>43190.759872684997</v>
      </c>
      <c r="B213" s="91" t="s">
        <v>682</v>
      </c>
      <c r="C213" s="119">
        <v>10</v>
      </c>
      <c r="D213" s="120" t="s">
        <v>814</v>
      </c>
    </row>
    <row r="214" spans="1:4" x14ac:dyDescent="0.2">
      <c r="A214" s="91">
        <v>43190.822951388996</v>
      </c>
      <c r="B214" s="91" t="s">
        <v>682</v>
      </c>
      <c r="C214" s="119">
        <v>300</v>
      </c>
      <c r="D214" s="120" t="s">
        <v>815</v>
      </c>
    </row>
    <row r="215" spans="1:4" x14ac:dyDescent="0.2">
      <c r="A215" s="91">
        <v>43190.839953704002</v>
      </c>
      <c r="B215" s="91" t="s">
        <v>682</v>
      </c>
      <c r="C215" s="119">
        <v>200</v>
      </c>
      <c r="D215" s="120" t="s">
        <v>816</v>
      </c>
    </row>
    <row r="216" spans="1:4" x14ac:dyDescent="0.2">
      <c r="A216" s="91">
        <v>43190.848761574001</v>
      </c>
      <c r="B216" s="91" t="s">
        <v>682</v>
      </c>
      <c r="C216" s="119">
        <v>1000</v>
      </c>
      <c r="D216" s="120" t="s">
        <v>817</v>
      </c>
    </row>
    <row r="217" spans="1:4" x14ac:dyDescent="0.2">
      <c r="A217" s="91">
        <v>43190.863888888998</v>
      </c>
      <c r="B217" s="91" t="s">
        <v>682</v>
      </c>
      <c r="C217" s="119">
        <v>30</v>
      </c>
      <c r="D217" s="120" t="s">
        <v>818</v>
      </c>
    </row>
    <row r="218" spans="1:4" x14ac:dyDescent="0.2">
      <c r="A218" s="91">
        <v>43190.890462962998</v>
      </c>
      <c r="B218" s="91" t="s">
        <v>682</v>
      </c>
      <c r="C218" s="119">
        <v>500</v>
      </c>
      <c r="D218" s="120" t="s">
        <v>819</v>
      </c>
    </row>
    <row r="219" spans="1:4" x14ac:dyDescent="0.2">
      <c r="A219" s="91">
        <v>43190.892013889003</v>
      </c>
      <c r="B219" s="91" t="s">
        <v>682</v>
      </c>
      <c r="C219" s="119">
        <v>200</v>
      </c>
      <c r="D219" s="120" t="s">
        <v>820</v>
      </c>
    </row>
    <row r="220" spans="1:4" x14ac:dyDescent="0.2">
      <c r="A220" s="91">
        <v>43190.899895832998</v>
      </c>
      <c r="B220" s="91" t="s">
        <v>682</v>
      </c>
      <c r="C220" s="119">
        <v>100</v>
      </c>
      <c r="D220" s="120" t="s">
        <v>723</v>
      </c>
    </row>
    <row r="221" spans="1:4" x14ac:dyDescent="0.2">
      <c r="A221" s="91">
        <v>43190.959328703997</v>
      </c>
      <c r="B221" s="91" t="s">
        <v>682</v>
      </c>
      <c r="C221" s="119">
        <v>300</v>
      </c>
      <c r="D221" s="120" t="s">
        <v>821</v>
      </c>
    </row>
    <row r="222" spans="1:4" ht="30" customHeight="1" x14ac:dyDescent="0.2">
      <c r="A222" s="144" t="s">
        <v>28</v>
      </c>
      <c r="B222" s="145"/>
      <c r="C222" s="70">
        <f>SUM(C9:C142)-3237.2</f>
        <v>29877.8</v>
      </c>
      <c r="D222" s="68"/>
    </row>
    <row r="223" spans="1:4" ht="30" customHeight="1" x14ac:dyDescent="0.2">
      <c r="A223" s="144" t="s">
        <v>71</v>
      </c>
      <c r="B223" s="145"/>
      <c r="C223" s="70">
        <f>SUM(C143:C221)-1532.88</f>
        <v>17628.12</v>
      </c>
      <c r="D223" s="68"/>
    </row>
    <row r="224" spans="1:4" x14ac:dyDescent="0.2">
      <c r="C224" s="69"/>
    </row>
  </sheetData>
  <sheetProtection formatCells="0" formatColumns="0" formatRows="0" insertColumns="0" insertRows="0" insertHyperlinks="0" deleteColumns="0" deleteRows="0" sort="0" autoFilter="0" pivotTables="0"/>
  <mergeCells count="7">
    <mergeCell ref="A223:B223"/>
    <mergeCell ref="B1:D1"/>
    <mergeCell ref="B2:D2"/>
    <mergeCell ref="B4:D4"/>
    <mergeCell ref="B5:D5"/>
    <mergeCell ref="C6:D6"/>
    <mergeCell ref="A222:B222"/>
  </mergeCells>
  <pageMargins left="0.7" right="0.7" top="0.75" bottom="0.75" header="0.3" footer="0.3"/>
  <ignoredErrors>
    <ignoredError sqref="D9:D22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16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65" customWidth="1"/>
    <col min="5" max="256" width="8.83203125" customWidth="1"/>
  </cols>
  <sheetData>
    <row r="1" spans="1:4" ht="19" x14ac:dyDescent="0.25">
      <c r="B1" s="139" t="s">
        <v>16</v>
      </c>
      <c r="C1" s="139"/>
      <c r="D1" s="139"/>
    </row>
    <row r="2" spans="1:4" ht="19" x14ac:dyDescent="0.25">
      <c r="B2" s="139" t="s">
        <v>17</v>
      </c>
      <c r="C2" s="139"/>
      <c r="D2" s="139"/>
    </row>
    <row r="3" spans="1:4" ht="18" customHeight="1" x14ac:dyDescent="0.25">
      <c r="B3" s="8"/>
      <c r="C3" s="8"/>
    </row>
    <row r="4" spans="1:4" ht="19" x14ac:dyDescent="0.2">
      <c r="B4" s="140" t="s">
        <v>11</v>
      </c>
      <c r="C4" s="140"/>
      <c r="D4" s="140"/>
    </row>
    <row r="5" spans="1:4" ht="19" x14ac:dyDescent="0.2">
      <c r="B5" s="140" t="s">
        <v>18</v>
      </c>
      <c r="C5" s="140"/>
      <c r="D5" s="140"/>
    </row>
    <row r="6" spans="1:4" ht="19" x14ac:dyDescent="0.25">
      <c r="B6" s="141" t="s">
        <v>281</v>
      </c>
      <c r="C6" s="141"/>
      <c r="D6" s="141"/>
    </row>
    <row r="9" spans="1:4" x14ac:dyDescent="0.2">
      <c r="A9" s="10" t="s">
        <v>0</v>
      </c>
      <c r="B9" s="28" t="s">
        <v>7</v>
      </c>
      <c r="C9" s="53" t="s">
        <v>1</v>
      </c>
      <c r="D9" s="29" t="s">
        <v>30</v>
      </c>
    </row>
    <row r="10" spans="1:4" x14ac:dyDescent="0.2">
      <c r="A10" s="154" t="s">
        <v>37</v>
      </c>
      <c r="B10" s="155"/>
      <c r="C10" s="155"/>
      <c r="D10" s="156"/>
    </row>
    <row r="11" spans="1:4" x14ac:dyDescent="0.2">
      <c r="A11" s="106" t="s">
        <v>282</v>
      </c>
      <c r="B11" s="107">
        <v>1000</v>
      </c>
      <c r="C11" s="108" t="s">
        <v>136</v>
      </c>
      <c r="D11" s="109" t="s">
        <v>40</v>
      </c>
    </row>
    <row r="12" spans="1:4" ht="15" customHeight="1" x14ac:dyDescent="0.2">
      <c r="A12" s="106" t="s">
        <v>282</v>
      </c>
      <c r="B12" s="107">
        <v>1330</v>
      </c>
      <c r="C12" s="108" t="s">
        <v>189</v>
      </c>
      <c r="D12" s="109" t="s">
        <v>40</v>
      </c>
    </row>
    <row r="13" spans="1:4" ht="15" customHeight="1" x14ac:dyDescent="0.2">
      <c r="A13" s="106" t="s">
        <v>282</v>
      </c>
      <c r="B13" s="107">
        <v>150</v>
      </c>
      <c r="C13" s="108" t="s">
        <v>132</v>
      </c>
      <c r="D13" s="109" t="s">
        <v>40</v>
      </c>
    </row>
    <row r="14" spans="1:4" ht="15" customHeight="1" x14ac:dyDescent="0.2">
      <c r="A14" s="106" t="s">
        <v>282</v>
      </c>
      <c r="B14" s="107">
        <v>15000</v>
      </c>
      <c r="C14" s="108" t="s">
        <v>387</v>
      </c>
      <c r="D14" s="109" t="s">
        <v>40</v>
      </c>
    </row>
    <row r="15" spans="1:4" ht="15" customHeight="1" x14ac:dyDescent="0.2">
      <c r="A15" s="106" t="s">
        <v>282</v>
      </c>
      <c r="B15" s="107">
        <v>300</v>
      </c>
      <c r="C15" s="108" t="s">
        <v>388</v>
      </c>
      <c r="D15" s="109" t="s">
        <v>40</v>
      </c>
    </row>
    <row r="16" spans="1:4" ht="15" customHeight="1" x14ac:dyDescent="0.2">
      <c r="A16" s="106" t="s">
        <v>282</v>
      </c>
      <c r="B16" s="107">
        <v>100</v>
      </c>
      <c r="C16" s="108" t="s">
        <v>389</v>
      </c>
      <c r="D16" s="109" t="s">
        <v>40</v>
      </c>
    </row>
    <row r="17" spans="1:4" ht="15" customHeight="1" x14ac:dyDescent="0.2">
      <c r="A17" s="106" t="s">
        <v>282</v>
      </c>
      <c r="B17" s="107">
        <v>100</v>
      </c>
      <c r="C17" s="108" t="s">
        <v>390</v>
      </c>
      <c r="D17" s="109" t="s">
        <v>40</v>
      </c>
    </row>
    <row r="18" spans="1:4" ht="15" customHeight="1" x14ac:dyDescent="0.2">
      <c r="A18" s="106" t="s">
        <v>282</v>
      </c>
      <c r="B18" s="107">
        <v>200</v>
      </c>
      <c r="C18" s="108" t="s">
        <v>391</v>
      </c>
      <c r="D18" s="109" t="s">
        <v>40</v>
      </c>
    </row>
    <row r="19" spans="1:4" ht="15" customHeight="1" x14ac:dyDescent="0.2">
      <c r="A19" s="106" t="s">
        <v>282</v>
      </c>
      <c r="B19" s="107">
        <v>150</v>
      </c>
      <c r="C19" s="108" t="s">
        <v>392</v>
      </c>
      <c r="D19" s="109" t="s">
        <v>40</v>
      </c>
    </row>
    <row r="20" spans="1:4" ht="15" customHeight="1" x14ac:dyDescent="0.2">
      <c r="A20" s="106" t="s">
        <v>282</v>
      </c>
      <c r="B20" s="107">
        <v>100</v>
      </c>
      <c r="C20" s="108" t="s">
        <v>393</v>
      </c>
      <c r="D20" s="109" t="s">
        <v>40</v>
      </c>
    </row>
    <row r="21" spans="1:4" ht="15" customHeight="1" x14ac:dyDescent="0.2">
      <c r="A21" s="106" t="s">
        <v>282</v>
      </c>
      <c r="B21" s="107">
        <v>500</v>
      </c>
      <c r="C21" s="108" t="s">
        <v>145</v>
      </c>
      <c r="D21" s="109" t="s">
        <v>40</v>
      </c>
    </row>
    <row r="22" spans="1:4" ht="15" customHeight="1" x14ac:dyDescent="0.2">
      <c r="A22" s="106" t="s">
        <v>283</v>
      </c>
      <c r="B22" s="107">
        <v>2000</v>
      </c>
      <c r="C22" s="108" t="s">
        <v>284</v>
      </c>
      <c r="D22" s="109" t="s">
        <v>40</v>
      </c>
    </row>
    <row r="23" spans="1:4" ht="15" customHeight="1" x14ac:dyDescent="0.2">
      <c r="A23" s="106" t="s">
        <v>283</v>
      </c>
      <c r="B23" s="107">
        <v>1000</v>
      </c>
      <c r="C23" s="108" t="s">
        <v>136</v>
      </c>
      <c r="D23" s="109" t="s">
        <v>40</v>
      </c>
    </row>
    <row r="24" spans="1:4" ht="15" customHeight="1" x14ac:dyDescent="0.2">
      <c r="A24" s="106" t="s">
        <v>283</v>
      </c>
      <c r="B24" s="107">
        <v>500</v>
      </c>
      <c r="C24" s="108" t="s">
        <v>134</v>
      </c>
      <c r="D24" s="109" t="s">
        <v>40</v>
      </c>
    </row>
    <row r="25" spans="1:4" ht="15" customHeight="1" x14ac:dyDescent="0.2">
      <c r="A25" s="106" t="s">
        <v>283</v>
      </c>
      <c r="B25" s="107">
        <v>500</v>
      </c>
      <c r="C25" s="108" t="s">
        <v>135</v>
      </c>
      <c r="D25" s="109" t="s">
        <v>40</v>
      </c>
    </row>
    <row r="26" spans="1:4" ht="15" customHeight="1" x14ac:dyDescent="0.2">
      <c r="A26" s="106" t="s">
        <v>283</v>
      </c>
      <c r="B26" s="107">
        <v>500</v>
      </c>
      <c r="C26" s="108" t="s">
        <v>285</v>
      </c>
      <c r="D26" s="109" t="s">
        <v>40</v>
      </c>
    </row>
    <row r="27" spans="1:4" ht="15" customHeight="1" x14ac:dyDescent="0.2">
      <c r="A27" s="106" t="s">
        <v>283</v>
      </c>
      <c r="B27" s="107">
        <v>1000</v>
      </c>
      <c r="C27" s="108" t="s">
        <v>190</v>
      </c>
      <c r="D27" s="109" t="s">
        <v>40</v>
      </c>
    </row>
    <row r="28" spans="1:4" ht="15" customHeight="1" x14ac:dyDescent="0.2">
      <c r="A28" s="106" t="s">
        <v>283</v>
      </c>
      <c r="B28" s="107">
        <v>100</v>
      </c>
      <c r="C28" s="108" t="s">
        <v>137</v>
      </c>
      <c r="D28" s="109" t="s">
        <v>40</v>
      </c>
    </row>
    <row r="29" spans="1:4" ht="15" customHeight="1" x14ac:dyDescent="0.2">
      <c r="A29" s="106" t="s">
        <v>283</v>
      </c>
      <c r="B29" s="107">
        <v>1000</v>
      </c>
      <c r="C29" s="108" t="s">
        <v>286</v>
      </c>
      <c r="D29" s="109" t="s">
        <v>40</v>
      </c>
    </row>
    <row r="30" spans="1:4" ht="15" customHeight="1" x14ac:dyDescent="0.2">
      <c r="A30" s="106" t="s">
        <v>283</v>
      </c>
      <c r="B30" s="107">
        <v>100</v>
      </c>
      <c r="C30" s="108" t="s">
        <v>287</v>
      </c>
      <c r="D30" s="109" t="s">
        <v>40</v>
      </c>
    </row>
    <row r="31" spans="1:4" ht="15" customHeight="1" x14ac:dyDescent="0.2">
      <c r="A31" s="106" t="s">
        <v>288</v>
      </c>
      <c r="B31" s="107">
        <v>150</v>
      </c>
      <c r="C31" s="108" t="s">
        <v>289</v>
      </c>
      <c r="D31" s="109" t="s">
        <v>200</v>
      </c>
    </row>
    <row r="32" spans="1:4" ht="15" customHeight="1" x14ac:dyDescent="0.2">
      <c r="A32" s="106" t="s">
        <v>288</v>
      </c>
      <c r="B32" s="107">
        <v>300</v>
      </c>
      <c r="C32" s="108" t="s">
        <v>290</v>
      </c>
      <c r="D32" s="109" t="s">
        <v>40</v>
      </c>
    </row>
    <row r="33" spans="1:4" ht="15" customHeight="1" x14ac:dyDescent="0.2">
      <c r="A33" s="106" t="s">
        <v>288</v>
      </c>
      <c r="B33" s="107">
        <v>2500</v>
      </c>
      <c r="C33" s="108" t="s">
        <v>291</v>
      </c>
      <c r="D33" s="109" t="s">
        <v>292</v>
      </c>
    </row>
    <row r="34" spans="1:4" ht="15" customHeight="1" x14ac:dyDescent="0.2">
      <c r="A34" s="106" t="s">
        <v>288</v>
      </c>
      <c r="B34" s="107">
        <v>1000</v>
      </c>
      <c r="C34" s="108" t="s">
        <v>295</v>
      </c>
      <c r="D34" s="109" t="s">
        <v>292</v>
      </c>
    </row>
    <row r="35" spans="1:4" ht="15" customHeight="1" x14ac:dyDescent="0.2">
      <c r="A35" s="106" t="s">
        <v>288</v>
      </c>
      <c r="B35" s="107">
        <v>500</v>
      </c>
      <c r="C35" s="108" t="s">
        <v>296</v>
      </c>
      <c r="D35" s="109" t="s">
        <v>40</v>
      </c>
    </row>
    <row r="36" spans="1:4" ht="15" customHeight="1" x14ac:dyDescent="0.2">
      <c r="A36" s="106" t="s">
        <v>288</v>
      </c>
      <c r="B36" s="107">
        <v>128</v>
      </c>
      <c r="C36" s="108" t="s">
        <v>297</v>
      </c>
      <c r="D36" s="109" t="s">
        <v>40</v>
      </c>
    </row>
    <row r="37" spans="1:4" ht="15" customHeight="1" x14ac:dyDescent="0.2">
      <c r="A37" s="106" t="s">
        <v>288</v>
      </c>
      <c r="B37" s="107">
        <v>200</v>
      </c>
      <c r="C37" s="108" t="s">
        <v>202</v>
      </c>
      <c r="D37" s="109" t="s">
        <v>40</v>
      </c>
    </row>
    <row r="38" spans="1:4" ht="15" customHeight="1" x14ac:dyDescent="0.2">
      <c r="A38" s="106" t="s">
        <v>288</v>
      </c>
      <c r="B38" s="107">
        <v>150</v>
      </c>
      <c r="C38" s="108" t="s">
        <v>299</v>
      </c>
      <c r="D38" s="109" t="s">
        <v>40</v>
      </c>
    </row>
    <row r="39" spans="1:4" ht="15" customHeight="1" x14ac:dyDescent="0.2">
      <c r="A39" s="106" t="s">
        <v>288</v>
      </c>
      <c r="B39" s="107">
        <v>3500</v>
      </c>
      <c r="C39" s="108" t="s">
        <v>300</v>
      </c>
      <c r="D39" s="109" t="s">
        <v>40</v>
      </c>
    </row>
    <row r="40" spans="1:4" ht="15" customHeight="1" x14ac:dyDescent="0.2">
      <c r="A40" s="106" t="s">
        <v>288</v>
      </c>
      <c r="B40" s="107">
        <v>800</v>
      </c>
      <c r="C40" s="108" t="s">
        <v>195</v>
      </c>
      <c r="D40" s="109" t="s">
        <v>40</v>
      </c>
    </row>
    <row r="41" spans="1:4" ht="15" customHeight="1" x14ac:dyDescent="0.2">
      <c r="A41" s="106" t="s">
        <v>288</v>
      </c>
      <c r="B41" s="107">
        <v>300</v>
      </c>
      <c r="C41" s="108" t="s">
        <v>301</v>
      </c>
      <c r="D41" s="109" t="s">
        <v>292</v>
      </c>
    </row>
    <row r="42" spans="1:4" ht="15" customHeight="1" x14ac:dyDescent="0.2">
      <c r="A42" s="106" t="s">
        <v>288</v>
      </c>
      <c r="B42" s="107">
        <v>300</v>
      </c>
      <c r="C42" s="108" t="s">
        <v>174</v>
      </c>
      <c r="D42" s="109" t="s">
        <v>40</v>
      </c>
    </row>
    <row r="43" spans="1:4" ht="15" customHeight="1" x14ac:dyDescent="0.2">
      <c r="A43" s="106" t="s">
        <v>288</v>
      </c>
      <c r="B43" s="107">
        <v>300</v>
      </c>
      <c r="C43" s="108" t="s">
        <v>306</v>
      </c>
      <c r="D43" s="109" t="s">
        <v>40</v>
      </c>
    </row>
    <row r="44" spans="1:4" ht="15" customHeight="1" x14ac:dyDescent="0.2">
      <c r="A44" s="106" t="s">
        <v>293</v>
      </c>
      <c r="B44" s="107">
        <v>150</v>
      </c>
      <c r="C44" s="108" t="s">
        <v>294</v>
      </c>
      <c r="D44" s="109" t="s">
        <v>292</v>
      </c>
    </row>
    <row r="45" spans="1:4" ht="15" customHeight="1" x14ac:dyDescent="0.2">
      <c r="A45" s="106" t="s">
        <v>293</v>
      </c>
      <c r="B45" s="107">
        <v>300</v>
      </c>
      <c r="C45" s="108" t="s">
        <v>138</v>
      </c>
      <c r="D45" s="109" t="s">
        <v>40</v>
      </c>
    </row>
    <row r="46" spans="1:4" ht="15" customHeight="1" x14ac:dyDescent="0.2">
      <c r="A46" s="106" t="s">
        <v>293</v>
      </c>
      <c r="B46" s="107">
        <v>140</v>
      </c>
      <c r="C46" s="108" t="s">
        <v>298</v>
      </c>
      <c r="D46" s="109" t="s">
        <v>40</v>
      </c>
    </row>
    <row r="47" spans="1:4" ht="15" customHeight="1" x14ac:dyDescent="0.2">
      <c r="A47" s="106" t="s">
        <v>293</v>
      </c>
      <c r="B47" s="107">
        <v>500</v>
      </c>
      <c r="C47" s="108" t="s">
        <v>302</v>
      </c>
      <c r="D47" s="109" t="s">
        <v>292</v>
      </c>
    </row>
    <row r="48" spans="1:4" ht="15" customHeight="1" x14ac:dyDescent="0.2">
      <c r="A48" s="106" t="s">
        <v>293</v>
      </c>
      <c r="B48" s="107">
        <v>700</v>
      </c>
      <c r="C48" s="108" t="s">
        <v>303</v>
      </c>
      <c r="D48" s="109" t="s">
        <v>304</v>
      </c>
    </row>
    <row r="49" spans="1:4" ht="15" customHeight="1" x14ac:dyDescent="0.2">
      <c r="A49" s="106" t="s">
        <v>293</v>
      </c>
      <c r="B49" s="107">
        <v>1500</v>
      </c>
      <c r="C49" s="108" t="s">
        <v>305</v>
      </c>
      <c r="D49" s="109" t="s">
        <v>292</v>
      </c>
    </row>
    <row r="50" spans="1:4" ht="15" customHeight="1" x14ac:dyDescent="0.2">
      <c r="A50" s="106" t="s">
        <v>293</v>
      </c>
      <c r="B50" s="107">
        <v>50</v>
      </c>
      <c r="C50" s="108" t="s">
        <v>307</v>
      </c>
      <c r="D50" s="109" t="s">
        <v>40</v>
      </c>
    </row>
    <row r="51" spans="1:4" ht="15" customHeight="1" x14ac:dyDescent="0.2">
      <c r="A51" s="106" t="s">
        <v>293</v>
      </c>
      <c r="B51" s="107">
        <v>117</v>
      </c>
      <c r="C51" s="108" t="s">
        <v>308</v>
      </c>
      <c r="D51" s="109" t="s">
        <v>40</v>
      </c>
    </row>
    <row r="52" spans="1:4" ht="15" customHeight="1" x14ac:dyDescent="0.2">
      <c r="A52" s="106" t="s">
        <v>309</v>
      </c>
      <c r="B52" s="107">
        <v>150</v>
      </c>
      <c r="C52" s="108" t="s">
        <v>139</v>
      </c>
      <c r="D52" s="109" t="s">
        <v>40</v>
      </c>
    </row>
    <row r="53" spans="1:4" ht="15" customHeight="1" x14ac:dyDescent="0.2">
      <c r="A53" s="106" t="s">
        <v>309</v>
      </c>
      <c r="B53" s="107">
        <v>150</v>
      </c>
      <c r="C53" s="108" t="s">
        <v>140</v>
      </c>
      <c r="D53" s="109" t="s">
        <v>40</v>
      </c>
    </row>
    <row r="54" spans="1:4" ht="15" customHeight="1" x14ac:dyDescent="0.2">
      <c r="A54" s="106" t="s">
        <v>309</v>
      </c>
      <c r="B54" s="107">
        <v>2000</v>
      </c>
      <c r="C54" s="108" t="s">
        <v>310</v>
      </c>
      <c r="D54" s="109" t="s">
        <v>40</v>
      </c>
    </row>
    <row r="55" spans="1:4" ht="15" customHeight="1" x14ac:dyDescent="0.2">
      <c r="A55" s="106" t="s">
        <v>309</v>
      </c>
      <c r="B55" s="107">
        <v>100</v>
      </c>
      <c r="C55" s="108" t="s">
        <v>141</v>
      </c>
      <c r="D55" s="109" t="s">
        <v>40</v>
      </c>
    </row>
    <row r="56" spans="1:4" ht="15" customHeight="1" x14ac:dyDescent="0.2">
      <c r="A56" s="106" t="s">
        <v>311</v>
      </c>
      <c r="B56" s="107">
        <v>200</v>
      </c>
      <c r="C56" s="108" t="s">
        <v>312</v>
      </c>
      <c r="D56" s="109" t="s">
        <v>40</v>
      </c>
    </row>
    <row r="57" spans="1:4" ht="15" customHeight="1" x14ac:dyDescent="0.2">
      <c r="A57" s="106" t="s">
        <v>311</v>
      </c>
      <c r="B57" s="107">
        <v>150</v>
      </c>
      <c r="C57" s="108" t="s">
        <v>313</v>
      </c>
      <c r="D57" s="109" t="s">
        <v>40</v>
      </c>
    </row>
    <row r="58" spans="1:4" ht="15" customHeight="1" x14ac:dyDescent="0.2">
      <c r="A58" s="106" t="s">
        <v>311</v>
      </c>
      <c r="B58" s="107">
        <v>700</v>
      </c>
      <c r="C58" s="108" t="s">
        <v>142</v>
      </c>
      <c r="D58" s="109" t="s">
        <v>40</v>
      </c>
    </row>
    <row r="59" spans="1:4" ht="15" customHeight="1" x14ac:dyDescent="0.2">
      <c r="A59" s="106" t="s">
        <v>311</v>
      </c>
      <c r="B59" s="107">
        <v>100</v>
      </c>
      <c r="C59" s="108" t="s">
        <v>143</v>
      </c>
      <c r="D59" s="109" t="s">
        <v>40</v>
      </c>
    </row>
    <row r="60" spans="1:4" ht="15" customHeight="1" x14ac:dyDescent="0.2">
      <c r="A60" s="106" t="s">
        <v>311</v>
      </c>
      <c r="B60" s="107">
        <v>500</v>
      </c>
      <c r="C60" s="108" t="s">
        <v>191</v>
      </c>
      <c r="D60" s="109" t="s">
        <v>40</v>
      </c>
    </row>
    <row r="61" spans="1:4" ht="15" customHeight="1" x14ac:dyDescent="0.2">
      <c r="A61" s="106" t="s">
        <v>311</v>
      </c>
      <c r="B61" s="107">
        <v>7300</v>
      </c>
      <c r="C61" s="108" t="s">
        <v>314</v>
      </c>
      <c r="D61" s="109" t="s">
        <v>40</v>
      </c>
    </row>
    <row r="62" spans="1:4" ht="15" customHeight="1" x14ac:dyDescent="0.2">
      <c r="A62" s="106" t="s">
        <v>311</v>
      </c>
      <c r="B62" s="107">
        <v>5000</v>
      </c>
      <c r="C62" s="108" t="s">
        <v>315</v>
      </c>
      <c r="D62" s="109" t="s">
        <v>40</v>
      </c>
    </row>
    <row r="63" spans="1:4" ht="15" customHeight="1" x14ac:dyDescent="0.2">
      <c r="A63" s="106" t="s">
        <v>311</v>
      </c>
      <c r="B63" s="107">
        <v>200</v>
      </c>
      <c r="C63" s="108" t="s">
        <v>144</v>
      </c>
      <c r="D63" s="109" t="s">
        <v>40</v>
      </c>
    </row>
    <row r="64" spans="1:4" ht="15" customHeight="1" x14ac:dyDescent="0.2">
      <c r="A64" s="106" t="s">
        <v>311</v>
      </c>
      <c r="B64" s="107">
        <v>30000</v>
      </c>
      <c r="C64" s="108" t="s">
        <v>193</v>
      </c>
      <c r="D64" s="109" t="s">
        <v>40</v>
      </c>
    </row>
    <row r="65" spans="1:4" ht="15" customHeight="1" x14ac:dyDescent="0.2">
      <c r="A65" s="106" t="s">
        <v>311</v>
      </c>
      <c r="B65" s="107">
        <v>200</v>
      </c>
      <c r="C65" s="108" t="s">
        <v>316</v>
      </c>
      <c r="D65" s="109" t="s">
        <v>40</v>
      </c>
    </row>
    <row r="66" spans="1:4" ht="15" customHeight="1" x14ac:dyDescent="0.2">
      <c r="A66" s="106" t="s">
        <v>311</v>
      </c>
      <c r="B66" s="107">
        <v>5700</v>
      </c>
      <c r="C66" s="108" t="s">
        <v>317</v>
      </c>
      <c r="D66" s="109" t="s">
        <v>40</v>
      </c>
    </row>
    <row r="67" spans="1:4" ht="15" customHeight="1" x14ac:dyDescent="0.2">
      <c r="A67" s="106" t="s">
        <v>318</v>
      </c>
      <c r="B67" s="107">
        <v>300</v>
      </c>
      <c r="C67" s="108" t="s">
        <v>319</v>
      </c>
      <c r="D67" s="109" t="s">
        <v>40</v>
      </c>
    </row>
    <row r="68" spans="1:4" ht="15" customHeight="1" x14ac:dyDescent="0.2">
      <c r="A68" s="106" t="s">
        <v>318</v>
      </c>
      <c r="B68" s="107">
        <v>500</v>
      </c>
      <c r="C68" s="108" t="s">
        <v>320</v>
      </c>
      <c r="D68" s="109" t="s">
        <v>40</v>
      </c>
    </row>
    <row r="69" spans="1:4" ht="15" customHeight="1" x14ac:dyDescent="0.2">
      <c r="A69" s="106" t="s">
        <v>318</v>
      </c>
      <c r="B69" s="107">
        <v>30</v>
      </c>
      <c r="C69" s="108" t="s">
        <v>146</v>
      </c>
      <c r="D69" s="109" t="s">
        <v>40</v>
      </c>
    </row>
    <row r="70" spans="1:4" ht="15" customHeight="1" x14ac:dyDescent="0.2">
      <c r="A70" s="106" t="s">
        <v>318</v>
      </c>
      <c r="B70" s="107">
        <v>150</v>
      </c>
      <c r="C70" s="108" t="s">
        <v>148</v>
      </c>
      <c r="D70" s="109" t="s">
        <v>40</v>
      </c>
    </row>
    <row r="71" spans="1:4" ht="15" customHeight="1" x14ac:dyDescent="0.2">
      <c r="A71" s="106" t="s">
        <v>318</v>
      </c>
      <c r="B71" s="107">
        <v>500</v>
      </c>
      <c r="C71" s="108" t="s">
        <v>145</v>
      </c>
      <c r="D71" s="109" t="s">
        <v>40</v>
      </c>
    </row>
    <row r="72" spans="1:4" ht="15" customHeight="1" x14ac:dyDescent="0.2">
      <c r="A72" s="106" t="s">
        <v>318</v>
      </c>
      <c r="B72" s="107">
        <v>500</v>
      </c>
      <c r="C72" s="108" t="s">
        <v>321</v>
      </c>
      <c r="D72" s="109" t="s">
        <v>200</v>
      </c>
    </row>
    <row r="73" spans="1:4" ht="15" customHeight="1" x14ac:dyDescent="0.2">
      <c r="A73" s="106" t="s">
        <v>318</v>
      </c>
      <c r="B73" s="107">
        <v>400</v>
      </c>
      <c r="C73" s="108" t="s">
        <v>192</v>
      </c>
      <c r="D73" s="109" t="s">
        <v>40</v>
      </c>
    </row>
    <row r="74" spans="1:4" ht="15" customHeight="1" x14ac:dyDescent="0.2">
      <c r="A74" s="106" t="s">
        <v>322</v>
      </c>
      <c r="B74" s="107">
        <v>300</v>
      </c>
      <c r="C74" s="108" t="s">
        <v>149</v>
      </c>
      <c r="D74" s="109" t="s">
        <v>40</v>
      </c>
    </row>
    <row r="75" spans="1:4" ht="15" customHeight="1" x14ac:dyDescent="0.2">
      <c r="A75" s="106" t="s">
        <v>322</v>
      </c>
      <c r="B75" s="107">
        <v>300</v>
      </c>
      <c r="C75" s="108" t="s">
        <v>147</v>
      </c>
      <c r="D75" s="109" t="s">
        <v>40</v>
      </c>
    </row>
    <row r="76" spans="1:4" ht="15" customHeight="1" x14ac:dyDescent="0.2">
      <c r="A76" s="106" t="s">
        <v>322</v>
      </c>
      <c r="B76" s="107">
        <v>1600</v>
      </c>
      <c r="C76" s="108" t="s">
        <v>323</v>
      </c>
      <c r="D76" s="109" t="s">
        <v>40</v>
      </c>
    </row>
    <row r="77" spans="1:4" ht="15" customHeight="1" x14ac:dyDescent="0.2">
      <c r="A77" s="106" t="s">
        <v>324</v>
      </c>
      <c r="B77" s="107">
        <v>130</v>
      </c>
      <c r="C77" s="108" t="s">
        <v>325</v>
      </c>
      <c r="D77" s="109" t="s">
        <v>40</v>
      </c>
    </row>
    <row r="78" spans="1:4" ht="15" customHeight="1" x14ac:dyDescent="0.2">
      <c r="A78" s="106" t="s">
        <v>324</v>
      </c>
      <c r="B78" s="107">
        <v>0.01</v>
      </c>
      <c r="C78" s="108" t="s">
        <v>326</v>
      </c>
      <c r="D78" s="109" t="s">
        <v>40</v>
      </c>
    </row>
    <row r="79" spans="1:4" ht="15" customHeight="1" x14ac:dyDescent="0.2">
      <c r="A79" s="106" t="s">
        <v>324</v>
      </c>
      <c r="B79" s="107">
        <v>900</v>
      </c>
      <c r="C79" s="108" t="s">
        <v>327</v>
      </c>
      <c r="D79" s="109" t="s">
        <v>40</v>
      </c>
    </row>
    <row r="80" spans="1:4" ht="15" customHeight="1" x14ac:dyDescent="0.2">
      <c r="A80" s="106" t="s">
        <v>324</v>
      </c>
      <c r="B80" s="107">
        <v>300</v>
      </c>
      <c r="C80" s="108" t="s">
        <v>150</v>
      </c>
      <c r="D80" s="109" t="s">
        <v>40</v>
      </c>
    </row>
    <row r="81" spans="1:4" ht="15" customHeight="1" x14ac:dyDescent="0.2">
      <c r="A81" s="106" t="s">
        <v>324</v>
      </c>
      <c r="B81" s="107">
        <v>5000</v>
      </c>
      <c r="C81" s="108" t="s">
        <v>328</v>
      </c>
      <c r="D81" s="109" t="s">
        <v>40</v>
      </c>
    </row>
    <row r="82" spans="1:4" ht="15" customHeight="1" x14ac:dyDescent="0.2">
      <c r="A82" s="106" t="s">
        <v>324</v>
      </c>
      <c r="B82" s="107">
        <v>2500</v>
      </c>
      <c r="C82" s="108" t="s">
        <v>194</v>
      </c>
      <c r="D82" s="109" t="s">
        <v>40</v>
      </c>
    </row>
    <row r="83" spans="1:4" ht="15" customHeight="1" x14ac:dyDescent="0.2">
      <c r="A83" s="106" t="s">
        <v>329</v>
      </c>
      <c r="B83" s="107">
        <v>1000</v>
      </c>
      <c r="C83" s="108" t="s">
        <v>196</v>
      </c>
      <c r="D83" s="109" t="s">
        <v>40</v>
      </c>
    </row>
    <row r="84" spans="1:4" ht="15" customHeight="1" x14ac:dyDescent="0.2">
      <c r="A84" s="106" t="s">
        <v>329</v>
      </c>
      <c r="B84" s="107">
        <v>12000</v>
      </c>
      <c r="C84" s="108" t="s">
        <v>330</v>
      </c>
      <c r="D84" s="109" t="s">
        <v>40</v>
      </c>
    </row>
    <row r="85" spans="1:4" ht="15" customHeight="1" x14ac:dyDescent="0.2">
      <c r="A85" s="106" t="s">
        <v>329</v>
      </c>
      <c r="B85" s="107">
        <v>150</v>
      </c>
      <c r="C85" s="108" t="s">
        <v>139</v>
      </c>
      <c r="D85" s="109" t="s">
        <v>40</v>
      </c>
    </row>
    <row r="86" spans="1:4" ht="15" customHeight="1" x14ac:dyDescent="0.2">
      <c r="A86" s="106" t="s">
        <v>329</v>
      </c>
      <c r="B86" s="107">
        <v>500</v>
      </c>
      <c r="C86" s="108" t="s">
        <v>331</v>
      </c>
      <c r="D86" s="109" t="s">
        <v>40</v>
      </c>
    </row>
    <row r="87" spans="1:4" ht="15" customHeight="1" x14ac:dyDescent="0.2">
      <c r="A87" s="106" t="s">
        <v>329</v>
      </c>
      <c r="B87" s="107">
        <v>500</v>
      </c>
      <c r="C87" s="108" t="s">
        <v>332</v>
      </c>
      <c r="D87" s="109" t="s">
        <v>40</v>
      </c>
    </row>
    <row r="88" spans="1:4" ht="15" customHeight="1" x14ac:dyDescent="0.2">
      <c r="A88" s="106" t="s">
        <v>333</v>
      </c>
      <c r="B88" s="107">
        <v>200</v>
      </c>
      <c r="C88" s="108" t="s">
        <v>334</v>
      </c>
      <c r="D88" s="109" t="s">
        <v>40</v>
      </c>
    </row>
    <row r="89" spans="1:4" ht="15" customHeight="1" x14ac:dyDescent="0.2">
      <c r="A89" s="106" t="s">
        <v>333</v>
      </c>
      <c r="B89" s="107">
        <v>100</v>
      </c>
      <c r="C89" s="108" t="s">
        <v>151</v>
      </c>
      <c r="D89" s="109" t="s">
        <v>40</v>
      </c>
    </row>
    <row r="90" spans="1:4" ht="15" customHeight="1" x14ac:dyDescent="0.2">
      <c r="A90" s="106" t="s">
        <v>333</v>
      </c>
      <c r="B90" s="107">
        <v>1000</v>
      </c>
      <c r="C90" s="108" t="s">
        <v>152</v>
      </c>
      <c r="D90" s="109" t="s">
        <v>40</v>
      </c>
    </row>
    <row r="91" spans="1:4" ht="15" customHeight="1" x14ac:dyDescent="0.2">
      <c r="A91" s="106" t="s">
        <v>333</v>
      </c>
      <c r="B91" s="107">
        <v>100</v>
      </c>
      <c r="C91" s="108" t="s">
        <v>153</v>
      </c>
      <c r="D91" s="109" t="s">
        <v>40</v>
      </c>
    </row>
    <row r="92" spans="1:4" ht="15" customHeight="1" x14ac:dyDescent="0.2">
      <c r="A92" s="106" t="s">
        <v>333</v>
      </c>
      <c r="B92" s="107">
        <v>250</v>
      </c>
      <c r="C92" s="108" t="s">
        <v>154</v>
      </c>
      <c r="D92" s="109" t="s">
        <v>40</v>
      </c>
    </row>
    <row r="93" spans="1:4" ht="15" customHeight="1" x14ac:dyDescent="0.2">
      <c r="A93" s="106" t="s">
        <v>335</v>
      </c>
      <c r="B93" s="107">
        <v>1000</v>
      </c>
      <c r="C93" s="108" t="s">
        <v>336</v>
      </c>
      <c r="D93" s="109" t="s">
        <v>40</v>
      </c>
    </row>
    <row r="94" spans="1:4" ht="15" customHeight="1" x14ac:dyDescent="0.2">
      <c r="A94" s="106" t="s">
        <v>335</v>
      </c>
      <c r="B94" s="107">
        <v>1000</v>
      </c>
      <c r="C94" s="108" t="s">
        <v>156</v>
      </c>
      <c r="D94" s="109" t="s">
        <v>40</v>
      </c>
    </row>
    <row r="95" spans="1:4" ht="15" customHeight="1" x14ac:dyDescent="0.2">
      <c r="A95" s="106" t="s">
        <v>335</v>
      </c>
      <c r="B95" s="107">
        <v>500</v>
      </c>
      <c r="C95" s="108" t="s">
        <v>145</v>
      </c>
      <c r="D95" s="109" t="s">
        <v>40</v>
      </c>
    </row>
    <row r="96" spans="1:4" ht="15" customHeight="1" x14ac:dyDescent="0.2">
      <c r="A96" s="106" t="s">
        <v>337</v>
      </c>
      <c r="B96" s="107">
        <v>300</v>
      </c>
      <c r="C96" s="108" t="s">
        <v>338</v>
      </c>
      <c r="D96" s="109" t="s">
        <v>339</v>
      </c>
    </row>
    <row r="97" spans="1:4" ht="15" customHeight="1" x14ac:dyDescent="0.2">
      <c r="A97" s="106" t="s">
        <v>337</v>
      </c>
      <c r="B97" s="107">
        <v>500</v>
      </c>
      <c r="C97" s="108" t="s">
        <v>340</v>
      </c>
      <c r="D97" s="109" t="s">
        <v>119</v>
      </c>
    </row>
    <row r="98" spans="1:4" ht="15" customHeight="1" x14ac:dyDescent="0.2">
      <c r="A98" s="106" t="s">
        <v>337</v>
      </c>
      <c r="B98" s="107">
        <v>1000</v>
      </c>
      <c r="C98" s="108" t="s">
        <v>341</v>
      </c>
      <c r="D98" s="109" t="s">
        <v>119</v>
      </c>
    </row>
    <row r="99" spans="1:4" ht="15" customHeight="1" x14ac:dyDescent="0.2">
      <c r="A99" s="106" t="s">
        <v>337</v>
      </c>
      <c r="B99" s="107">
        <v>50</v>
      </c>
      <c r="C99" s="108" t="s">
        <v>158</v>
      </c>
      <c r="D99" s="109" t="s">
        <v>40</v>
      </c>
    </row>
    <row r="100" spans="1:4" ht="15" customHeight="1" x14ac:dyDescent="0.2">
      <c r="A100" s="106" t="s">
        <v>337</v>
      </c>
      <c r="B100" s="107">
        <v>500</v>
      </c>
      <c r="C100" s="108" t="s">
        <v>175</v>
      </c>
      <c r="D100" s="109" t="s">
        <v>40</v>
      </c>
    </row>
    <row r="101" spans="1:4" ht="15" customHeight="1" x14ac:dyDescent="0.2">
      <c r="A101" s="106" t="s">
        <v>337</v>
      </c>
      <c r="B101" s="107">
        <v>300</v>
      </c>
      <c r="C101" s="108" t="s">
        <v>133</v>
      </c>
      <c r="D101" s="109" t="s">
        <v>40</v>
      </c>
    </row>
    <row r="102" spans="1:4" ht="15" customHeight="1" x14ac:dyDescent="0.2">
      <c r="A102" s="106" t="s">
        <v>337</v>
      </c>
      <c r="B102" s="107">
        <v>1000</v>
      </c>
      <c r="C102" s="108" t="s">
        <v>342</v>
      </c>
      <c r="D102" s="109" t="s">
        <v>40</v>
      </c>
    </row>
    <row r="103" spans="1:4" ht="15" customHeight="1" x14ac:dyDescent="0.2">
      <c r="A103" s="106" t="s">
        <v>343</v>
      </c>
      <c r="B103" s="107">
        <v>500</v>
      </c>
      <c r="C103" s="108" t="s">
        <v>344</v>
      </c>
      <c r="D103" s="109" t="s">
        <v>339</v>
      </c>
    </row>
    <row r="104" spans="1:4" ht="15" customHeight="1" x14ac:dyDescent="0.2">
      <c r="A104" s="106" t="s">
        <v>343</v>
      </c>
      <c r="B104" s="107">
        <v>300</v>
      </c>
      <c r="C104" s="108" t="s">
        <v>345</v>
      </c>
      <c r="D104" s="109" t="s">
        <v>40</v>
      </c>
    </row>
    <row r="105" spans="1:4" ht="15" customHeight="1" x14ac:dyDescent="0.2">
      <c r="A105" s="106" t="s">
        <v>343</v>
      </c>
      <c r="B105" s="107">
        <v>50</v>
      </c>
      <c r="C105" s="108" t="s">
        <v>346</v>
      </c>
      <c r="D105" s="109" t="s">
        <v>40</v>
      </c>
    </row>
    <row r="106" spans="1:4" ht="15" customHeight="1" x14ac:dyDescent="0.2">
      <c r="A106" s="106" t="s">
        <v>343</v>
      </c>
      <c r="B106" s="107">
        <v>1000</v>
      </c>
      <c r="C106" s="108" t="s">
        <v>347</v>
      </c>
      <c r="D106" s="109" t="s">
        <v>40</v>
      </c>
    </row>
    <row r="107" spans="1:4" ht="15" customHeight="1" x14ac:dyDescent="0.2">
      <c r="A107" s="106" t="s">
        <v>343</v>
      </c>
      <c r="B107" s="107">
        <v>300</v>
      </c>
      <c r="C107" s="108" t="s">
        <v>166</v>
      </c>
      <c r="D107" s="109" t="s">
        <v>40</v>
      </c>
    </row>
    <row r="108" spans="1:4" ht="15" customHeight="1" x14ac:dyDescent="0.2">
      <c r="A108" s="106" t="s">
        <v>343</v>
      </c>
      <c r="B108" s="107">
        <v>500</v>
      </c>
      <c r="C108" s="108" t="s">
        <v>348</v>
      </c>
      <c r="D108" s="109" t="s">
        <v>40</v>
      </c>
    </row>
    <row r="109" spans="1:4" ht="15" customHeight="1" x14ac:dyDescent="0.2">
      <c r="A109" s="106" t="s">
        <v>343</v>
      </c>
      <c r="B109" s="107">
        <v>43</v>
      </c>
      <c r="C109" s="108" t="s">
        <v>349</v>
      </c>
      <c r="D109" s="109" t="s">
        <v>40</v>
      </c>
    </row>
    <row r="110" spans="1:4" ht="15" customHeight="1" x14ac:dyDescent="0.2">
      <c r="A110" s="106" t="s">
        <v>343</v>
      </c>
      <c r="B110" s="107">
        <v>100</v>
      </c>
      <c r="C110" s="108" t="s">
        <v>160</v>
      </c>
      <c r="D110" s="109" t="s">
        <v>40</v>
      </c>
    </row>
    <row r="111" spans="1:4" ht="15" customHeight="1" x14ac:dyDescent="0.2">
      <c r="A111" s="106" t="s">
        <v>343</v>
      </c>
      <c r="B111" s="107">
        <v>100</v>
      </c>
      <c r="C111" s="108" t="s">
        <v>197</v>
      </c>
      <c r="D111" s="109" t="s">
        <v>339</v>
      </c>
    </row>
    <row r="112" spans="1:4" ht="15" customHeight="1" x14ac:dyDescent="0.2">
      <c r="A112" s="106" t="s">
        <v>343</v>
      </c>
      <c r="B112" s="107">
        <v>1000</v>
      </c>
      <c r="C112" s="108" t="s">
        <v>350</v>
      </c>
      <c r="D112" s="109" t="s">
        <v>339</v>
      </c>
    </row>
    <row r="113" spans="1:4" ht="15" customHeight="1" x14ac:dyDescent="0.2">
      <c r="A113" s="106" t="s">
        <v>343</v>
      </c>
      <c r="B113" s="107">
        <v>400</v>
      </c>
      <c r="C113" s="108" t="s">
        <v>351</v>
      </c>
      <c r="D113" s="109" t="s">
        <v>40</v>
      </c>
    </row>
    <row r="114" spans="1:4" ht="15" customHeight="1" x14ac:dyDescent="0.2">
      <c r="A114" s="106" t="s">
        <v>343</v>
      </c>
      <c r="B114" s="107">
        <v>500</v>
      </c>
      <c r="C114" s="108" t="s">
        <v>352</v>
      </c>
      <c r="D114" s="109" t="s">
        <v>40</v>
      </c>
    </row>
    <row r="115" spans="1:4" ht="15" customHeight="1" x14ac:dyDescent="0.2">
      <c r="A115" s="106" t="s">
        <v>343</v>
      </c>
      <c r="B115" s="107">
        <v>135.58000000000001</v>
      </c>
      <c r="C115" s="108" t="s">
        <v>198</v>
      </c>
      <c r="D115" s="109" t="s">
        <v>339</v>
      </c>
    </row>
    <row r="116" spans="1:4" ht="15" customHeight="1" x14ac:dyDescent="0.2">
      <c r="A116" s="106" t="s">
        <v>343</v>
      </c>
      <c r="B116" s="107">
        <v>1000</v>
      </c>
      <c r="C116" s="108" t="s">
        <v>161</v>
      </c>
      <c r="D116" s="109" t="s">
        <v>40</v>
      </c>
    </row>
    <row r="117" spans="1:4" ht="15" customHeight="1" x14ac:dyDescent="0.2">
      <c r="A117" s="106" t="s">
        <v>343</v>
      </c>
      <c r="B117" s="107">
        <v>500</v>
      </c>
      <c r="C117" s="108" t="s">
        <v>357</v>
      </c>
      <c r="D117" s="109" t="s">
        <v>40</v>
      </c>
    </row>
    <row r="118" spans="1:4" ht="15" customHeight="1" x14ac:dyDescent="0.2">
      <c r="A118" s="106" t="s">
        <v>353</v>
      </c>
      <c r="B118" s="107">
        <v>1000</v>
      </c>
      <c r="C118" s="108" t="s">
        <v>354</v>
      </c>
      <c r="D118" s="109" t="s">
        <v>355</v>
      </c>
    </row>
    <row r="119" spans="1:4" ht="15" customHeight="1" x14ac:dyDescent="0.2">
      <c r="A119" s="106" t="s">
        <v>353</v>
      </c>
      <c r="B119" s="107">
        <v>300</v>
      </c>
      <c r="C119" s="108" t="s">
        <v>356</v>
      </c>
      <c r="D119" s="109" t="s">
        <v>40</v>
      </c>
    </row>
    <row r="120" spans="1:4" ht="15" customHeight="1" x14ac:dyDescent="0.2">
      <c r="A120" s="106" t="s">
        <v>358</v>
      </c>
      <c r="B120" s="107">
        <v>500</v>
      </c>
      <c r="C120" s="108" t="s">
        <v>165</v>
      </c>
      <c r="D120" s="109" t="s">
        <v>40</v>
      </c>
    </row>
    <row r="121" spans="1:4" ht="15" customHeight="1" x14ac:dyDescent="0.2">
      <c r="A121" s="106" t="s">
        <v>358</v>
      </c>
      <c r="B121" s="107">
        <v>150</v>
      </c>
      <c r="C121" s="108" t="s">
        <v>139</v>
      </c>
      <c r="D121" s="109" t="s">
        <v>40</v>
      </c>
    </row>
    <row r="122" spans="1:4" ht="15" customHeight="1" x14ac:dyDescent="0.2">
      <c r="A122" s="106" t="s">
        <v>359</v>
      </c>
      <c r="B122" s="107">
        <v>500</v>
      </c>
      <c r="C122" s="108" t="s">
        <v>173</v>
      </c>
      <c r="D122" s="109" t="s">
        <v>339</v>
      </c>
    </row>
    <row r="123" spans="1:4" ht="15" customHeight="1" x14ac:dyDescent="0.2">
      <c r="A123" s="106" t="s">
        <v>359</v>
      </c>
      <c r="B123" s="107">
        <v>50</v>
      </c>
      <c r="C123" s="108" t="s">
        <v>162</v>
      </c>
      <c r="D123" s="109" t="s">
        <v>40</v>
      </c>
    </row>
    <row r="124" spans="1:4" ht="15" customHeight="1" x14ac:dyDescent="0.2">
      <c r="A124" s="106" t="s">
        <v>359</v>
      </c>
      <c r="B124" s="107">
        <v>100</v>
      </c>
      <c r="C124" s="108" t="s">
        <v>163</v>
      </c>
      <c r="D124" s="109" t="s">
        <v>40</v>
      </c>
    </row>
    <row r="125" spans="1:4" ht="15" customHeight="1" x14ac:dyDescent="0.2">
      <c r="A125" s="106" t="s">
        <v>359</v>
      </c>
      <c r="B125" s="107">
        <v>250</v>
      </c>
      <c r="C125" s="108" t="s">
        <v>360</v>
      </c>
      <c r="D125" s="109" t="s">
        <v>40</v>
      </c>
    </row>
    <row r="126" spans="1:4" ht="15" customHeight="1" x14ac:dyDescent="0.2">
      <c r="A126" s="106" t="s">
        <v>359</v>
      </c>
      <c r="B126" s="107">
        <v>500</v>
      </c>
      <c r="C126" s="108" t="s">
        <v>157</v>
      </c>
      <c r="D126" s="109" t="s">
        <v>40</v>
      </c>
    </row>
    <row r="127" spans="1:4" ht="15" customHeight="1" x14ac:dyDescent="0.2">
      <c r="A127" s="106" t="s">
        <v>359</v>
      </c>
      <c r="B127" s="107">
        <v>300</v>
      </c>
      <c r="C127" s="108" t="s">
        <v>164</v>
      </c>
      <c r="D127" s="109" t="s">
        <v>40</v>
      </c>
    </row>
    <row r="128" spans="1:4" ht="15" customHeight="1" x14ac:dyDescent="0.2">
      <c r="A128" s="106" t="s">
        <v>359</v>
      </c>
      <c r="B128" s="107">
        <v>500</v>
      </c>
      <c r="C128" s="108" t="s">
        <v>361</v>
      </c>
      <c r="D128" s="109" t="s">
        <v>40</v>
      </c>
    </row>
    <row r="129" spans="1:4" ht="15" customHeight="1" x14ac:dyDescent="0.2">
      <c r="A129" s="106" t="s">
        <v>362</v>
      </c>
      <c r="B129" s="107">
        <v>500</v>
      </c>
      <c r="C129" s="108" t="s">
        <v>145</v>
      </c>
      <c r="D129" s="109" t="s">
        <v>40</v>
      </c>
    </row>
    <row r="130" spans="1:4" ht="15" customHeight="1" x14ac:dyDescent="0.2">
      <c r="A130" s="106" t="s">
        <v>363</v>
      </c>
      <c r="B130" s="107">
        <v>1000</v>
      </c>
      <c r="C130" s="108" t="s">
        <v>364</v>
      </c>
      <c r="D130" s="109" t="s">
        <v>40</v>
      </c>
    </row>
    <row r="131" spans="1:4" ht="15" customHeight="1" x14ac:dyDescent="0.2">
      <c r="A131" s="106" t="s">
        <v>363</v>
      </c>
      <c r="B131" s="107">
        <v>1000</v>
      </c>
      <c r="C131" s="108" t="s">
        <v>201</v>
      </c>
      <c r="D131" s="109" t="s">
        <v>40</v>
      </c>
    </row>
    <row r="132" spans="1:4" ht="15" customHeight="1" x14ac:dyDescent="0.2">
      <c r="A132" s="106" t="s">
        <v>363</v>
      </c>
      <c r="B132" s="107">
        <v>500</v>
      </c>
      <c r="C132" s="108" t="s">
        <v>167</v>
      </c>
      <c r="D132" s="109" t="s">
        <v>40</v>
      </c>
    </row>
    <row r="133" spans="1:4" ht="15" customHeight="1" x14ac:dyDescent="0.2">
      <c r="A133" s="106" t="s">
        <v>363</v>
      </c>
      <c r="B133" s="107">
        <v>6000</v>
      </c>
      <c r="C133" s="108" t="s">
        <v>300</v>
      </c>
      <c r="D133" s="109" t="s">
        <v>40</v>
      </c>
    </row>
    <row r="134" spans="1:4" ht="15" customHeight="1" x14ac:dyDescent="0.2">
      <c r="A134" s="106" t="s">
        <v>363</v>
      </c>
      <c r="B134" s="107">
        <v>75</v>
      </c>
      <c r="C134" s="108" t="s">
        <v>168</v>
      </c>
      <c r="D134" s="109" t="s">
        <v>40</v>
      </c>
    </row>
    <row r="135" spans="1:4" ht="15" customHeight="1" x14ac:dyDescent="0.2">
      <c r="A135" s="106" t="s">
        <v>363</v>
      </c>
      <c r="B135" s="107">
        <v>200</v>
      </c>
      <c r="C135" s="108" t="s">
        <v>169</v>
      </c>
      <c r="D135" s="109" t="s">
        <v>40</v>
      </c>
    </row>
    <row r="136" spans="1:4" ht="15" customHeight="1" x14ac:dyDescent="0.2">
      <c r="A136" s="106" t="s">
        <v>365</v>
      </c>
      <c r="B136" s="107">
        <v>500</v>
      </c>
      <c r="C136" s="108" t="s">
        <v>366</v>
      </c>
      <c r="D136" s="109" t="s">
        <v>367</v>
      </c>
    </row>
    <row r="137" spans="1:4" ht="15" customHeight="1" x14ac:dyDescent="0.2">
      <c r="A137" s="106" t="s">
        <v>365</v>
      </c>
      <c r="B137" s="107">
        <v>50</v>
      </c>
      <c r="C137" s="108" t="s">
        <v>368</v>
      </c>
      <c r="D137" s="109" t="s">
        <v>40</v>
      </c>
    </row>
    <row r="138" spans="1:4" ht="15" customHeight="1" x14ac:dyDescent="0.2">
      <c r="A138" s="106" t="s">
        <v>365</v>
      </c>
      <c r="B138" s="107">
        <v>150</v>
      </c>
      <c r="C138" s="108" t="s">
        <v>369</v>
      </c>
      <c r="D138" s="109" t="s">
        <v>367</v>
      </c>
    </row>
    <row r="139" spans="1:4" ht="15" customHeight="1" x14ac:dyDescent="0.2">
      <c r="A139" s="106" t="s">
        <v>365</v>
      </c>
      <c r="B139" s="107">
        <v>300</v>
      </c>
      <c r="C139" s="108" t="s">
        <v>370</v>
      </c>
      <c r="D139" s="109" t="s">
        <v>367</v>
      </c>
    </row>
    <row r="140" spans="1:4" ht="15" customHeight="1" x14ac:dyDescent="0.2">
      <c r="A140" s="106" t="s">
        <v>365</v>
      </c>
      <c r="B140" s="107">
        <v>400</v>
      </c>
      <c r="C140" s="108" t="s">
        <v>371</v>
      </c>
      <c r="D140" s="109" t="s">
        <v>40</v>
      </c>
    </row>
    <row r="141" spans="1:4" ht="15" customHeight="1" x14ac:dyDescent="0.2">
      <c r="A141" s="106" t="s">
        <v>365</v>
      </c>
      <c r="B141" s="107">
        <v>100</v>
      </c>
      <c r="C141" s="108" t="s">
        <v>372</v>
      </c>
      <c r="D141" s="109" t="s">
        <v>40</v>
      </c>
    </row>
    <row r="142" spans="1:4" ht="15" customHeight="1" x14ac:dyDescent="0.2">
      <c r="A142" s="106" t="s">
        <v>365</v>
      </c>
      <c r="B142" s="107">
        <v>800</v>
      </c>
      <c r="C142" s="108" t="s">
        <v>155</v>
      </c>
      <c r="D142" s="109" t="s">
        <v>40</v>
      </c>
    </row>
    <row r="143" spans="1:4" ht="15" customHeight="1" x14ac:dyDescent="0.2">
      <c r="A143" s="106" t="s">
        <v>365</v>
      </c>
      <c r="B143" s="107">
        <v>500</v>
      </c>
      <c r="C143" s="108" t="s">
        <v>170</v>
      </c>
      <c r="D143" s="109" t="s">
        <v>40</v>
      </c>
    </row>
    <row r="144" spans="1:4" ht="15" customHeight="1" x14ac:dyDescent="0.2">
      <c r="A144" s="106" t="s">
        <v>365</v>
      </c>
      <c r="B144" s="107">
        <v>150</v>
      </c>
      <c r="C144" s="108" t="s">
        <v>159</v>
      </c>
      <c r="D144" s="109" t="s">
        <v>40</v>
      </c>
    </row>
    <row r="145" spans="1:4" ht="15" customHeight="1" x14ac:dyDescent="0.2">
      <c r="A145" s="106" t="s">
        <v>365</v>
      </c>
      <c r="B145" s="107">
        <v>100</v>
      </c>
      <c r="C145" s="108" t="s">
        <v>373</v>
      </c>
      <c r="D145" s="109" t="s">
        <v>367</v>
      </c>
    </row>
    <row r="146" spans="1:4" ht="15" customHeight="1" x14ac:dyDescent="0.2">
      <c r="A146" s="106" t="s">
        <v>365</v>
      </c>
      <c r="B146" s="107">
        <v>100</v>
      </c>
      <c r="C146" s="108" t="s">
        <v>374</v>
      </c>
      <c r="D146" s="109" t="s">
        <v>367</v>
      </c>
    </row>
    <row r="147" spans="1:4" ht="15" customHeight="1" x14ac:dyDescent="0.2">
      <c r="A147" s="106" t="s">
        <v>365</v>
      </c>
      <c r="B147" s="107">
        <v>500</v>
      </c>
      <c r="C147" s="108" t="s">
        <v>375</v>
      </c>
      <c r="D147" s="109" t="s">
        <v>367</v>
      </c>
    </row>
    <row r="148" spans="1:4" ht="15" customHeight="1" x14ac:dyDescent="0.2">
      <c r="A148" s="106" t="s">
        <v>365</v>
      </c>
      <c r="B148" s="107">
        <v>1000</v>
      </c>
      <c r="C148" s="108" t="s">
        <v>376</v>
      </c>
      <c r="D148" s="109" t="s">
        <v>40</v>
      </c>
    </row>
    <row r="149" spans="1:4" ht="15" customHeight="1" x14ac:dyDescent="0.2">
      <c r="A149" s="106" t="s">
        <v>365</v>
      </c>
      <c r="B149" s="107">
        <v>200</v>
      </c>
      <c r="C149" s="108" t="s">
        <v>199</v>
      </c>
      <c r="D149" s="109" t="s">
        <v>367</v>
      </c>
    </row>
    <row r="150" spans="1:4" ht="15" customHeight="1" x14ac:dyDescent="0.2">
      <c r="A150" s="106" t="s">
        <v>365</v>
      </c>
      <c r="B150" s="107">
        <v>250</v>
      </c>
      <c r="C150" s="108" t="s">
        <v>377</v>
      </c>
      <c r="D150" s="109" t="s">
        <v>367</v>
      </c>
    </row>
    <row r="151" spans="1:4" ht="15" customHeight="1" x14ac:dyDescent="0.2">
      <c r="A151" s="106" t="s">
        <v>365</v>
      </c>
      <c r="B151" s="107">
        <v>500</v>
      </c>
      <c r="C151" s="108" t="s">
        <v>357</v>
      </c>
      <c r="D151" s="109" t="s">
        <v>40</v>
      </c>
    </row>
    <row r="152" spans="1:4" ht="15" customHeight="1" x14ac:dyDescent="0.2">
      <c r="A152" s="106" t="s">
        <v>365</v>
      </c>
      <c r="B152" s="107">
        <v>500</v>
      </c>
      <c r="C152" s="108" t="s">
        <v>188</v>
      </c>
      <c r="D152" s="109" t="s">
        <v>40</v>
      </c>
    </row>
    <row r="153" spans="1:4" ht="15" customHeight="1" x14ac:dyDescent="0.2">
      <c r="A153" s="106" t="s">
        <v>378</v>
      </c>
      <c r="B153" s="107">
        <v>1000</v>
      </c>
      <c r="C153" s="108" t="s">
        <v>379</v>
      </c>
      <c r="D153" s="109" t="s">
        <v>40</v>
      </c>
    </row>
    <row r="154" spans="1:4" ht="15" customHeight="1" x14ac:dyDescent="0.2">
      <c r="A154" s="106" t="s">
        <v>378</v>
      </c>
      <c r="B154" s="107">
        <v>763</v>
      </c>
      <c r="C154" s="108" t="s">
        <v>380</v>
      </c>
      <c r="D154" s="109" t="s">
        <v>40</v>
      </c>
    </row>
    <row r="155" spans="1:4" ht="15" customHeight="1" x14ac:dyDescent="0.2">
      <c r="A155" s="106" t="s">
        <v>378</v>
      </c>
      <c r="B155" s="107">
        <v>235</v>
      </c>
      <c r="C155" s="108" t="s">
        <v>381</v>
      </c>
      <c r="D155" s="109" t="s">
        <v>40</v>
      </c>
    </row>
    <row r="156" spans="1:4" ht="15" customHeight="1" x14ac:dyDescent="0.2">
      <c r="A156" s="106" t="s">
        <v>378</v>
      </c>
      <c r="B156" s="107">
        <v>200</v>
      </c>
      <c r="C156" s="108" t="s">
        <v>382</v>
      </c>
      <c r="D156" s="109" t="s">
        <v>40</v>
      </c>
    </row>
    <row r="157" spans="1:4" ht="15" customHeight="1" x14ac:dyDescent="0.2">
      <c r="A157" s="106" t="s">
        <v>383</v>
      </c>
      <c r="B157" s="107">
        <v>1000</v>
      </c>
      <c r="C157" s="108" t="s">
        <v>384</v>
      </c>
      <c r="D157" s="109" t="s">
        <v>367</v>
      </c>
    </row>
    <row r="158" spans="1:4" ht="15" customHeight="1" x14ac:dyDescent="0.2">
      <c r="A158" s="106" t="s">
        <v>383</v>
      </c>
      <c r="B158" s="107">
        <v>19282.5</v>
      </c>
      <c r="C158" s="108" t="s">
        <v>385</v>
      </c>
      <c r="D158" s="109" t="s">
        <v>386</v>
      </c>
    </row>
    <row r="159" spans="1:4" ht="15" customHeight="1" x14ac:dyDescent="0.2">
      <c r="A159" s="106" t="s">
        <v>383</v>
      </c>
      <c r="B159" s="107">
        <v>100</v>
      </c>
      <c r="C159" s="108" t="s">
        <v>171</v>
      </c>
      <c r="D159" s="109" t="s">
        <v>40</v>
      </c>
    </row>
    <row r="160" spans="1:4" ht="15" customHeight="1" x14ac:dyDescent="0.2">
      <c r="A160" s="106" t="s">
        <v>394</v>
      </c>
      <c r="B160" s="107">
        <v>300</v>
      </c>
      <c r="C160" s="108" t="s">
        <v>395</v>
      </c>
      <c r="D160" s="109" t="s">
        <v>367</v>
      </c>
    </row>
    <row r="161" spans="1:4" ht="15" customHeight="1" x14ac:dyDescent="0.2">
      <c r="A161" s="106" t="s">
        <v>394</v>
      </c>
      <c r="B161" s="107">
        <v>200</v>
      </c>
      <c r="C161" s="108" t="s">
        <v>396</v>
      </c>
      <c r="D161" s="109" t="s">
        <v>367</v>
      </c>
    </row>
    <row r="162" spans="1:4" ht="15" customHeight="1" x14ac:dyDescent="0.2">
      <c r="A162" s="106" t="s">
        <v>394</v>
      </c>
      <c r="B162" s="107">
        <v>500</v>
      </c>
      <c r="C162" s="108" t="s">
        <v>133</v>
      </c>
      <c r="D162" s="109" t="s">
        <v>40</v>
      </c>
    </row>
    <row r="163" spans="1:4" ht="15" customHeight="1" x14ac:dyDescent="0.2">
      <c r="A163" s="106" t="s">
        <v>394</v>
      </c>
      <c r="B163" s="107">
        <v>100</v>
      </c>
      <c r="C163" s="108" t="s">
        <v>389</v>
      </c>
      <c r="D163" s="109" t="s">
        <v>40</v>
      </c>
    </row>
    <row r="164" spans="1:4" ht="15" customHeight="1" x14ac:dyDescent="0.2">
      <c r="A164" s="106" t="s">
        <v>394</v>
      </c>
      <c r="B164" s="107">
        <v>1000</v>
      </c>
      <c r="C164" s="108" t="s">
        <v>195</v>
      </c>
      <c r="D164" s="109" t="s">
        <v>40</v>
      </c>
    </row>
    <row r="165" spans="1:4" ht="15" customHeight="1" x14ac:dyDescent="0.2">
      <c r="A165" s="106" t="s">
        <v>394</v>
      </c>
      <c r="B165" s="107">
        <v>200</v>
      </c>
      <c r="C165" s="108" t="s">
        <v>391</v>
      </c>
      <c r="D165" s="109" t="s">
        <v>40</v>
      </c>
    </row>
    <row r="166" spans="1:4" ht="15" customHeight="1" x14ac:dyDescent="0.2">
      <c r="A166" s="106" t="s">
        <v>394</v>
      </c>
      <c r="B166" s="107">
        <v>150</v>
      </c>
      <c r="C166" s="108" t="s">
        <v>397</v>
      </c>
      <c r="D166" s="109" t="s">
        <v>40</v>
      </c>
    </row>
    <row r="167" spans="1:4" ht="15" customHeight="1" x14ac:dyDescent="0.2">
      <c r="A167" s="106" t="s">
        <v>394</v>
      </c>
      <c r="B167" s="107">
        <v>500</v>
      </c>
      <c r="C167" s="108" t="s">
        <v>145</v>
      </c>
      <c r="D167" s="109" t="s">
        <v>40</v>
      </c>
    </row>
    <row r="168" spans="1:4" ht="15" customHeight="1" x14ac:dyDescent="0.2">
      <c r="A168" s="106" t="s">
        <v>398</v>
      </c>
      <c r="B168" s="107">
        <v>100</v>
      </c>
      <c r="C168" s="108" t="s">
        <v>399</v>
      </c>
      <c r="D168" s="109" t="s">
        <v>40</v>
      </c>
    </row>
    <row r="169" spans="1:4" ht="15" customHeight="1" x14ac:dyDescent="0.2">
      <c r="A169" s="106" t="s">
        <v>398</v>
      </c>
      <c r="B169" s="107">
        <v>200</v>
      </c>
      <c r="C169" s="108" t="s">
        <v>400</v>
      </c>
      <c r="D169" s="109" t="s">
        <v>401</v>
      </c>
    </row>
    <row r="170" spans="1:4" ht="15" customHeight="1" x14ac:dyDescent="0.2">
      <c r="A170" s="106" t="s">
        <v>398</v>
      </c>
      <c r="B170" s="107">
        <v>500</v>
      </c>
      <c r="C170" s="108" t="s">
        <v>402</v>
      </c>
      <c r="D170" s="109" t="s">
        <v>401</v>
      </c>
    </row>
    <row r="171" spans="1:4" ht="15" customHeight="1" x14ac:dyDescent="0.2">
      <c r="A171" s="106" t="s">
        <v>398</v>
      </c>
      <c r="B171" s="107">
        <v>500</v>
      </c>
      <c r="C171" s="108" t="s">
        <v>403</v>
      </c>
      <c r="D171" s="109" t="s">
        <v>401</v>
      </c>
    </row>
    <row r="172" spans="1:4" ht="15" customHeight="1" x14ac:dyDescent="0.2">
      <c r="A172" s="106" t="s">
        <v>398</v>
      </c>
      <c r="B172" s="107">
        <v>49</v>
      </c>
      <c r="C172" s="108" t="s">
        <v>404</v>
      </c>
      <c r="D172" s="109" t="s">
        <v>401</v>
      </c>
    </row>
    <row r="173" spans="1:4" ht="15" customHeight="1" x14ac:dyDescent="0.2">
      <c r="A173" s="106" t="s">
        <v>398</v>
      </c>
      <c r="B173" s="107">
        <v>1000</v>
      </c>
      <c r="C173" s="108" t="s">
        <v>136</v>
      </c>
      <c r="D173" s="109" t="s">
        <v>40</v>
      </c>
    </row>
    <row r="174" spans="1:4" ht="15" customHeight="1" x14ac:dyDescent="0.2">
      <c r="A174" s="106" t="s">
        <v>398</v>
      </c>
      <c r="B174" s="107">
        <v>700</v>
      </c>
      <c r="C174" s="108" t="s">
        <v>405</v>
      </c>
      <c r="D174" s="109" t="s">
        <v>40</v>
      </c>
    </row>
    <row r="175" spans="1:4" ht="15" customHeight="1" x14ac:dyDescent="0.2">
      <c r="A175" s="106" t="s">
        <v>398</v>
      </c>
      <c r="B175" s="107">
        <v>439</v>
      </c>
      <c r="C175" s="108" t="s">
        <v>406</v>
      </c>
      <c r="D175" s="109" t="s">
        <v>40</v>
      </c>
    </row>
    <row r="176" spans="1:4" ht="15" customHeight="1" x14ac:dyDescent="0.2">
      <c r="A176" s="106" t="s">
        <v>398</v>
      </c>
      <c r="B176" s="107">
        <v>1000</v>
      </c>
      <c r="C176" s="108" t="s">
        <v>407</v>
      </c>
      <c r="D176" s="109" t="s">
        <v>40</v>
      </c>
    </row>
    <row r="177" spans="1:5" ht="15" customHeight="1" x14ac:dyDescent="0.2">
      <c r="A177" s="106" t="s">
        <v>398</v>
      </c>
      <c r="B177" s="107">
        <v>100</v>
      </c>
      <c r="C177" s="108" t="s">
        <v>408</v>
      </c>
      <c r="D177" s="109" t="s">
        <v>40</v>
      </c>
    </row>
    <row r="178" spans="1:5" ht="15" customHeight="1" x14ac:dyDescent="0.2">
      <c r="A178" s="106" t="s">
        <v>398</v>
      </c>
      <c r="B178" s="107">
        <v>100</v>
      </c>
      <c r="C178" s="108" t="s">
        <v>393</v>
      </c>
      <c r="D178" s="109" t="s">
        <v>40</v>
      </c>
    </row>
    <row r="179" spans="1:5" x14ac:dyDescent="0.2">
      <c r="A179" s="106" t="s">
        <v>398</v>
      </c>
      <c r="B179" s="107">
        <v>180</v>
      </c>
      <c r="C179" s="108" t="s">
        <v>409</v>
      </c>
      <c r="D179" s="109" t="s">
        <v>401</v>
      </c>
    </row>
    <row r="180" spans="1:5" x14ac:dyDescent="0.2">
      <c r="A180" s="106" t="s">
        <v>398</v>
      </c>
      <c r="B180" s="107">
        <v>500</v>
      </c>
      <c r="C180" s="108" t="s">
        <v>410</v>
      </c>
      <c r="D180" s="109" t="s">
        <v>401</v>
      </c>
    </row>
    <row r="181" spans="1:5" x14ac:dyDescent="0.2">
      <c r="A181" s="151" t="s">
        <v>73</v>
      </c>
      <c r="B181" s="152"/>
      <c r="C181" s="152"/>
      <c r="D181" s="153"/>
    </row>
    <row r="182" spans="1:5" ht="30" customHeight="1" x14ac:dyDescent="0.2">
      <c r="A182" s="110">
        <v>43171</v>
      </c>
      <c r="B182" s="107">
        <v>5372.7</v>
      </c>
      <c r="C182" s="146" t="s">
        <v>411</v>
      </c>
      <c r="D182" s="147"/>
      <c r="E182" s="62"/>
    </row>
    <row r="183" spans="1:5" ht="30" customHeight="1" x14ac:dyDescent="0.2">
      <c r="A183" s="110">
        <v>43171</v>
      </c>
      <c r="B183" s="107">
        <v>1371.2</v>
      </c>
      <c r="C183" s="146" t="s">
        <v>412</v>
      </c>
      <c r="D183" s="147"/>
      <c r="E183" s="62"/>
    </row>
    <row r="184" spans="1:5" ht="30" customHeight="1" x14ac:dyDescent="0.2">
      <c r="A184" s="110">
        <v>43172</v>
      </c>
      <c r="B184" s="107">
        <v>3200</v>
      </c>
      <c r="C184" s="146" t="s">
        <v>413</v>
      </c>
      <c r="D184" s="147"/>
      <c r="E184" s="62"/>
    </row>
    <row r="185" spans="1:5" x14ac:dyDescent="0.2">
      <c r="A185" s="110">
        <v>43171</v>
      </c>
      <c r="B185" s="107">
        <v>56.1</v>
      </c>
      <c r="C185" s="146" t="s">
        <v>203</v>
      </c>
      <c r="D185" s="147"/>
      <c r="E185" s="62"/>
    </row>
    <row r="186" spans="1:5" ht="30" customHeight="1" x14ac:dyDescent="0.2">
      <c r="A186" s="110">
        <v>43178</v>
      </c>
      <c r="B186" s="107">
        <v>5809</v>
      </c>
      <c r="C186" s="146" t="s">
        <v>414</v>
      </c>
      <c r="D186" s="147"/>
      <c r="E186" s="62"/>
    </row>
    <row r="187" spans="1:5" ht="30" customHeight="1" x14ac:dyDescent="0.2">
      <c r="A187" s="110">
        <v>43178</v>
      </c>
      <c r="B187" s="107">
        <v>5041</v>
      </c>
      <c r="C187" s="146" t="s">
        <v>415</v>
      </c>
      <c r="D187" s="147"/>
      <c r="E187" s="62"/>
    </row>
    <row r="188" spans="1:5" ht="30" customHeight="1" x14ac:dyDescent="0.2">
      <c r="A188" s="110">
        <v>43178</v>
      </c>
      <c r="B188" s="107">
        <v>7050</v>
      </c>
      <c r="C188" s="146" t="s">
        <v>416</v>
      </c>
      <c r="D188" s="147"/>
      <c r="E188" s="62"/>
    </row>
    <row r="189" spans="1:5" ht="30" customHeight="1" x14ac:dyDescent="0.2">
      <c r="A189" s="110">
        <v>43185</v>
      </c>
      <c r="B189" s="107">
        <v>2150</v>
      </c>
      <c r="C189" s="146" t="s">
        <v>417</v>
      </c>
      <c r="D189" s="147"/>
      <c r="E189" s="62"/>
    </row>
    <row r="190" spans="1:5" ht="30" customHeight="1" x14ac:dyDescent="0.2">
      <c r="A190" s="110">
        <v>43185</v>
      </c>
      <c r="B190" s="107">
        <v>850</v>
      </c>
      <c r="C190" s="146" t="s">
        <v>418</v>
      </c>
      <c r="D190" s="147"/>
      <c r="E190" s="62"/>
    </row>
    <row r="191" spans="1:5" ht="30" customHeight="1" x14ac:dyDescent="0.2">
      <c r="A191" s="110">
        <v>43188</v>
      </c>
      <c r="B191" s="107">
        <v>690</v>
      </c>
      <c r="C191" s="146" t="s">
        <v>419</v>
      </c>
      <c r="D191" s="147"/>
      <c r="E191" s="62"/>
    </row>
    <row r="192" spans="1:5" ht="30" customHeight="1" x14ac:dyDescent="0.2">
      <c r="A192" s="110">
        <v>43188</v>
      </c>
      <c r="B192" s="107">
        <v>1000</v>
      </c>
      <c r="C192" s="146" t="s">
        <v>420</v>
      </c>
      <c r="D192" s="147"/>
      <c r="E192" s="62"/>
    </row>
    <row r="193" spans="1:5" ht="30" customHeight="1" x14ac:dyDescent="0.2">
      <c r="A193" s="110">
        <v>43188</v>
      </c>
      <c r="B193" s="107">
        <v>1800</v>
      </c>
      <c r="C193" s="146" t="s">
        <v>421</v>
      </c>
      <c r="D193" s="147"/>
      <c r="E193" s="62"/>
    </row>
    <row r="194" spans="1:5" ht="30" customHeight="1" x14ac:dyDescent="0.2">
      <c r="A194" s="110">
        <v>43188</v>
      </c>
      <c r="B194" s="107">
        <v>2021</v>
      </c>
      <c r="C194" s="146" t="s">
        <v>422</v>
      </c>
      <c r="D194" s="147"/>
      <c r="E194" s="62"/>
    </row>
    <row r="195" spans="1:5" ht="30" customHeight="1" x14ac:dyDescent="0.2">
      <c r="A195" s="110">
        <v>43188</v>
      </c>
      <c r="B195" s="107">
        <v>3830</v>
      </c>
      <c r="C195" s="146" t="s">
        <v>423</v>
      </c>
      <c r="D195" s="147"/>
      <c r="E195" s="62"/>
    </row>
    <row r="196" spans="1:5" ht="30" customHeight="1" x14ac:dyDescent="0.2">
      <c r="A196" s="110">
        <v>43188</v>
      </c>
      <c r="B196" s="107">
        <v>6310</v>
      </c>
      <c r="C196" s="146" t="s">
        <v>424</v>
      </c>
      <c r="D196" s="147"/>
      <c r="E196" s="62"/>
    </row>
    <row r="197" spans="1:5" ht="30" customHeight="1" x14ac:dyDescent="0.2">
      <c r="A197" s="110">
        <v>43188</v>
      </c>
      <c r="B197" s="107">
        <v>1048</v>
      </c>
      <c r="C197" s="146" t="s">
        <v>425</v>
      </c>
      <c r="D197" s="147"/>
      <c r="E197" s="62"/>
    </row>
    <row r="198" spans="1:5" x14ac:dyDescent="0.2">
      <c r="A198" s="110">
        <v>43188</v>
      </c>
      <c r="B198" s="107">
        <v>1</v>
      </c>
      <c r="C198" s="146" t="s">
        <v>203</v>
      </c>
      <c r="D198" s="147"/>
      <c r="E198" s="62"/>
    </row>
    <row r="199" spans="1:5" ht="15" customHeight="1" x14ac:dyDescent="0.2">
      <c r="A199" s="158" t="s">
        <v>172</v>
      </c>
      <c r="B199" s="159"/>
      <c r="C199" s="159"/>
      <c r="D199" s="160"/>
    </row>
    <row r="200" spans="1:5" x14ac:dyDescent="0.2">
      <c r="A200" s="106" t="s">
        <v>383</v>
      </c>
      <c r="B200" s="107">
        <v>1452</v>
      </c>
      <c r="C200" s="146" t="s">
        <v>426</v>
      </c>
      <c r="D200" s="147"/>
    </row>
    <row r="201" spans="1:5" ht="15" customHeight="1" x14ac:dyDescent="0.2">
      <c r="A201" s="148" t="s">
        <v>38</v>
      </c>
      <c r="B201" s="149"/>
      <c r="C201" s="149"/>
      <c r="D201" s="150"/>
    </row>
    <row r="202" spans="1:5" ht="30" customHeight="1" x14ac:dyDescent="0.2">
      <c r="A202" s="106" t="s">
        <v>282</v>
      </c>
      <c r="B202" s="107">
        <v>2415</v>
      </c>
      <c r="C202" s="157" t="s">
        <v>96</v>
      </c>
      <c r="D202" s="157"/>
    </row>
    <row r="203" spans="1:5" ht="30" customHeight="1" x14ac:dyDescent="0.2">
      <c r="A203" s="106" t="s">
        <v>309</v>
      </c>
      <c r="B203" s="107">
        <v>15785</v>
      </c>
      <c r="C203" s="157" t="s">
        <v>96</v>
      </c>
      <c r="D203" s="157"/>
    </row>
    <row r="204" spans="1:5" x14ac:dyDescent="0.2">
      <c r="A204" s="106" t="s">
        <v>324</v>
      </c>
      <c r="B204" s="107">
        <v>10000</v>
      </c>
      <c r="C204" s="157" t="s">
        <v>427</v>
      </c>
      <c r="D204" s="157"/>
    </row>
    <row r="205" spans="1:5" ht="30" customHeight="1" x14ac:dyDescent="0.2">
      <c r="A205" s="106" t="s">
        <v>324</v>
      </c>
      <c r="B205" s="107">
        <v>21185</v>
      </c>
      <c r="C205" s="157" t="s">
        <v>96</v>
      </c>
      <c r="D205" s="157"/>
    </row>
    <row r="206" spans="1:5" x14ac:dyDescent="0.2">
      <c r="A206" s="106" t="s">
        <v>333</v>
      </c>
      <c r="B206" s="107">
        <v>14722.78</v>
      </c>
      <c r="C206" s="157" t="s">
        <v>204</v>
      </c>
      <c r="D206" s="157"/>
    </row>
    <row r="207" spans="1:5" ht="30" customHeight="1" x14ac:dyDescent="0.2">
      <c r="A207" s="106" t="s">
        <v>335</v>
      </c>
      <c r="B207" s="107">
        <v>10824</v>
      </c>
      <c r="C207" s="157" t="s">
        <v>96</v>
      </c>
      <c r="D207" s="157"/>
    </row>
    <row r="208" spans="1:5" x14ac:dyDescent="0.2">
      <c r="A208" s="106" t="s">
        <v>335</v>
      </c>
      <c r="B208" s="107">
        <v>84800</v>
      </c>
      <c r="C208" s="157" t="s">
        <v>41</v>
      </c>
      <c r="D208" s="157"/>
    </row>
    <row r="209" spans="1:4" ht="30" customHeight="1" x14ac:dyDescent="0.2">
      <c r="A209" s="106" t="s">
        <v>353</v>
      </c>
      <c r="B209" s="107">
        <v>9395</v>
      </c>
      <c r="C209" s="157" t="s">
        <v>96</v>
      </c>
      <c r="D209" s="157"/>
    </row>
    <row r="210" spans="1:4" ht="30" customHeight="1" x14ac:dyDescent="0.2">
      <c r="A210" s="106" t="s">
        <v>362</v>
      </c>
      <c r="B210" s="107">
        <v>13506</v>
      </c>
      <c r="C210" s="157" t="s">
        <v>96</v>
      </c>
      <c r="D210" s="157"/>
    </row>
    <row r="211" spans="1:4" ht="30" customHeight="1" x14ac:dyDescent="0.2">
      <c r="A211" s="106" t="s">
        <v>428</v>
      </c>
      <c r="B211" s="107">
        <v>6350</v>
      </c>
      <c r="C211" s="157" t="s">
        <v>96</v>
      </c>
      <c r="D211" s="157"/>
    </row>
    <row r="212" spans="1:4" x14ac:dyDescent="0.2">
      <c r="A212" s="106" t="s">
        <v>378</v>
      </c>
      <c r="B212" s="107">
        <v>300000</v>
      </c>
      <c r="C212" s="157" t="s">
        <v>429</v>
      </c>
      <c r="D212" s="157"/>
    </row>
    <row r="213" spans="1:4" ht="30" customHeight="1" x14ac:dyDescent="0.2">
      <c r="A213" s="106" t="s">
        <v>394</v>
      </c>
      <c r="B213" s="107">
        <v>19110</v>
      </c>
      <c r="C213" s="157" t="s">
        <v>96</v>
      </c>
      <c r="D213" s="157"/>
    </row>
    <row r="214" spans="1:4" x14ac:dyDescent="0.2">
      <c r="A214" s="10" t="s">
        <v>2</v>
      </c>
      <c r="B214" s="30">
        <f>SUM(B202:B213,B182:B198,B200:B200,B11:B180)</f>
        <v>741021.87</v>
      </c>
      <c r="C214" s="30"/>
      <c r="D214" s="31"/>
    </row>
    <row r="216" spans="1:4" x14ac:dyDescent="0.2">
      <c r="C216" s="66"/>
    </row>
  </sheetData>
  <sheetProtection formatCells="0" formatColumns="0" formatRows="0" insertColumns="0" insertRows="0" insertHyperlinks="0" deleteColumns="0" deleteRows="0" sort="0" autoFilter="0" pivotTables="0"/>
  <mergeCells count="39">
    <mergeCell ref="C194:D194"/>
    <mergeCell ref="C205:D205"/>
    <mergeCell ref="C207:D207"/>
    <mergeCell ref="C208:D208"/>
    <mergeCell ref="C209:D209"/>
    <mergeCell ref="C202:D202"/>
    <mergeCell ref="C198:D198"/>
    <mergeCell ref="C204:D204"/>
    <mergeCell ref="C206:D206"/>
    <mergeCell ref="C210:D210"/>
    <mergeCell ref="C211:D211"/>
    <mergeCell ref="C200:D200"/>
    <mergeCell ref="C212:D212"/>
    <mergeCell ref="C213:D213"/>
    <mergeCell ref="B1:D1"/>
    <mergeCell ref="B2:D2"/>
    <mergeCell ref="B4:D4"/>
    <mergeCell ref="B5:D5"/>
    <mergeCell ref="B6:D6"/>
    <mergeCell ref="A181:D181"/>
    <mergeCell ref="A10:D10"/>
    <mergeCell ref="C195:D195"/>
    <mergeCell ref="C196:D196"/>
    <mergeCell ref="C197:D197"/>
    <mergeCell ref="C203:D203"/>
    <mergeCell ref="C185:D185"/>
    <mergeCell ref="C186:D186"/>
    <mergeCell ref="C187:D187"/>
    <mergeCell ref="C188:D188"/>
    <mergeCell ref="C182:D182"/>
    <mergeCell ref="A201:D201"/>
    <mergeCell ref="C193:D193"/>
    <mergeCell ref="C192:D192"/>
    <mergeCell ref="C184:D184"/>
    <mergeCell ref="C183:D183"/>
    <mergeCell ref="C189:D189"/>
    <mergeCell ref="C190:D190"/>
    <mergeCell ref="C191:D191"/>
    <mergeCell ref="A199:D199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2018-05-18T07:47:41Z</dcterms:created>
  <dcterms:modified xsi:type="dcterms:W3CDTF">2018-05-18T07:47:42Z</dcterms:modified>
</cp:coreProperties>
</file>