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"/>
    </mc:Choice>
  </mc:AlternateContent>
  <bookViews>
    <workbookView xWindow="-120" yWindow="-120" windowWidth="29040" windowHeight="1584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2" i="5" l="1"/>
  <c r="B96" i="4" l="1"/>
  <c r="B78" i="4" l="1"/>
  <c r="B60" i="4"/>
  <c r="B189" i="5" l="1"/>
  <c r="B64" i="4"/>
  <c r="B30" i="4" l="1"/>
  <c r="C76" i="11" l="1"/>
  <c r="C77" i="11"/>
  <c r="C52" i="10" l="1"/>
  <c r="C51" i="10"/>
  <c r="C16" i="8" l="1"/>
  <c r="D15" i="6"/>
  <c r="D14" i="6"/>
  <c r="C449" i="13"/>
  <c r="C450" i="13" l="1"/>
  <c r="B69" i="4"/>
  <c r="B17" i="4"/>
  <c r="B192" i="5" l="1"/>
  <c r="C25" i="1" l="1"/>
  <c r="B83" i="4" l="1"/>
  <c r="B97" i="4" s="1"/>
  <c r="C16" i="1"/>
  <c r="C12" i="1" l="1"/>
  <c r="B161" i="5" l="1"/>
  <c r="B203" i="5" s="1"/>
  <c r="C23" i="1" l="1"/>
  <c r="C22" i="1" l="1"/>
  <c r="C14" i="1" l="1"/>
  <c r="C17" i="1" l="1"/>
  <c r="C27" i="1"/>
  <c r="C26" i="1"/>
  <c r="C24" i="1"/>
  <c r="C21" i="1"/>
  <c r="C20" i="1"/>
  <c r="C15" i="1"/>
  <c r="C13" i="1"/>
  <c r="C19" i="1" l="1"/>
  <c r="C11" i="1"/>
  <c r="C29" i="1" l="1"/>
</calcChain>
</file>

<file path=xl/sharedStrings.xml><?xml version="1.0" encoding="utf-8"?>
<sst xmlns="http://schemas.openxmlformats.org/spreadsheetml/2006/main" count="1587" uniqueCount="774">
  <si>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</si>
  <si>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</si>
  <si>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</si>
  <si>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</si>
  <si>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</si>
  <si>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</si>
  <si>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</si>
  <si>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</si>
  <si>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</si>
  <si>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</si>
  <si>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</si>
  <si>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</si>
  <si>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"Стерилизация"</t>
  </si>
  <si>
    <t>Программа "Мероприятия и работа с общественностью"</t>
  </si>
  <si>
    <t>Программа "Социальное зоотакси "РэйМобиль", реализуемая на средства, полученные из бюджета г. Москвы (Грант Мэра)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</si>
  <si>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</si>
  <si>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</si>
  <si>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</si>
  <si>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</si>
  <si>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</si>
  <si>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</si>
  <si>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</si>
  <si>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</si>
  <si>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</si>
  <si>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"Мероприятия и работа с общественностью" 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</si>
  <si>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</si>
  <si>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</si>
  <si>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</si>
  <si>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</si>
  <si>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</si>
  <si>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Сумма,
 руб.</t>
  </si>
  <si>
    <t>Благотворитель</t>
  </si>
  <si>
    <t>Благотворительное пожертвование</t>
  </si>
  <si>
    <t>INNA TARGONSKAYA</t>
  </si>
  <si>
    <t>ANNA KORKH</t>
  </si>
  <si>
    <t>Благотворительное пожертвование на лечение собаки Жужи</t>
  </si>
  <si>
    <t>TATYANA</t>
  </si>
  <si>
    <t>Благотворительное пожертвование на лечение собаки Персика</t>
  </si>
  <si>
    <t>Благотворительное пожертвование на лечение кота Васи</t>
  </si>
  <si>
    <t>Благотворительное пожертвование на лечение собаки Рыжий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</si>
  <si>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</si>
  <si>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</si>
  <si>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</si>
  <si>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</si>
  <si>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Сумма, руб. 
(за вычетом комиссии)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</si>
  <si>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</si>
  <si>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</si>
  <si>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</si>
  <si>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</si>
  <si>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</si>
  <si>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</si>
  <si>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</si>
  <si>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</si>
  <si>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</si>
  <si>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</si>
  <si>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</si>
  <si>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</si>
  <si>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</si>
  <si>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Благотворительные пожертвования от физ. лиц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</si>
  <si>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</si>
  <si>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</si>
  <si>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</si>
  <si>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Благотворительное пожертвование на вакцинацию</t>
  </si>
  <si>
    <t>MARK KUZNETSOV</t>
  </si>
  <si>
    <t>Всего</t>
  </si>
  <si>
    <t>Зачислено на р/сч за вычетом комиссии оператора 5%</t>
  </si>
  <si>
    <t>Ожидает зачисления на р/сч за вычетом комиссии оператора 5%</t>
  </si>
  <si>
    <t>4301</t>
  </si>
  <si>
    <t>Эльвира Пустовалова</t>
  </si>
  <si>
    <t>Evgeniya Alexandrova</t>
  </si>
  <si>
    <t>Программа "РэйДом"</t>
  </si>
  <si>
    <t>NIKOLAI PROSOYEDOV</t>
  </si>
  <si>
    <t>Благотворительное пожертвование на строительство забора</t>
  </si>
  <si>
    <t>3101</t>
  </si>
  <si>
    <t>ROMAN EGOROV</t>
  </si>
  <si>
    <t>YANA SVININA</t>
  </si>
  <si>
    <t>FAINA RAYGORODSKAYA</t>
  </si>
  <si>
    <t>MAXIM SOLDATENKOV</t>
  </si>
  <si>
    <t>TAISIYA MAXIMOVA</t>
  </si>
  <si>
    <t>IRINA LAKTYUSHINA</t>
  </si>
  <si>
    <t>ALEXANDRA TEREGULOVA</t>
  </si>
  <si>
    <t>ROMAN ZHUKOV</t>
  </si>
  <si>
    <t>TORBOSTAEVA EKATERINA</t>
  </si>
  <si>
    <t>MARIYA KOZLOVA</t>
  </si>
  <si>
    <t>NATALIA SHEVTSOVA</t>
  </si>
  <si>
    <t>MARINA PETUKHOVA</t>
  </si>
  <si>
    <t>OLGA KUZNETSOVA</t>
  </si>
  <si>
    <t>KONSTANTIN LARIONOV</t>
  </si>
  <si>
    <t>JANIS DZENIS</t>
  </si>
  <si>
    <t>MARIIA VORSLAV</t>
  </si>
  <si>
    <t>OKSANA KISELEVA</t>
  </si>
  <si>
    <t>ALENA NIKOLSKAIA</t>
  </si>
  <si>
    <t>VLADISLAV PISKAREV</t>
  </si>
  <si>
    <t>DMITRI LIHHATSOV</t>
  </si>
  <si>
    <t>ANNA ZLOBINA</t>
  </si>
  <si>
    <t>YURIY NUKULIN</t>
  </si>
  <si>
    <t>ELINA ALIMBEKOVA</t>
  </si>
  <si>
    <t>ELENA PILYUGINA</t>
  </si>
  <si>
    <t>ELENA KAPUSTINA</t>
  </si>
  <si>
    <t>ELENA KOLOSOVA</t>
  </si>
  <si>
    <t>ELENA KIPRIYANOVA</t>
  </si>
  <si>
    <t>SHCHD LSHCHE</t>
  </si>
  <si>
    <t>YULIYA KOENOVA</t>
  </si>
  <si>
    <t>YANA BAYRAMOVA</t>
  </si>
  <si>
    <t>ALEXANDER BARABANOV</t>
  </si>
  <si>
    <t>ELENA KOSTINA</t>
  </si>
  <si>
    <t>OLEG IVANOV</t>
  </si>
  <si>
    <t>ANASTASIYA LUNINA</t>
  </si>
  <si>
    <t>ROMAN VASILCHUK</t>
  </si>
  <si>
    <t>EKATERINA GORBATENKO</t>
  </si>
  <si>
    <t>DENIS LASHUKOV</t>
  </si>
  <si>
    <t>TATYANA SHASHKINA</t>
  </si>
  <si>
    <t>MARIYA DMITRIEVA</t>
  </si>
  <si>
    <t>MARINA BARYSHEVA</t>
  </si>
  <si>
    <t>ELENA SKRYABINA</t>
  </si>
  <si>
    <t>KSENIA KOZLOVSKAYA</t>
  </si>
  <si>
    <t>ALLA BORISOVA</t>
  </si>
  <si>
    <t>ILYA NOVOSELSKY</t>
  </si>
  <si>
    <t>ELENA ABROSIMOVA</t>
  </si>
  <si>
    <t>VASILISA DELONE</t>
  </si>
  <si>
    <t>NATALIA SYSOEVA</t>
  </si>
  <si>
    <t>TATIANA PETROVA</t>
  </si>
  <si>
    <t>ELENA VANKOVA</t>
  </si>
  <si>
    <t>ARINA DENISENKO</t>
  </si>
  <si>
    <t>IVAN KOZLOV</t>
  </si>
  <si>
    <t>SHMIDT ANNA</t>
  </si>
  <si>
    <t>ANASTASIYA LEVCHENKO</t>
  </si>
  <si>
    <t>OLGA SAPOZHNIKOVA</t>
  </si>
  <si>
    <t>NINA MAMMAEVA</t>
  </si>
  <si>
    <t>ALEKSANDR MARKOV</t>
  </si>
  <si>
    <t>EKATERINA GORIAEVA</t>
  </si>
  <si>
    <t>ELIZAVETA SILOVA</t>
  </si>
  <si>
    <t>KIRICHENKO IRINA</t>
  </si>
  <si>
    <t>SOFIA</t>
  </si>
  <si>
    <t>V. SHAKIRZYANOVA</t>
  </si>
  <si>
    <t>ELENA KHARCHUTKINA</t>
  </si>
  <si>
    <t>MARINA DEEVA</t>
  </si>
  <si>
    <t>OLGA CHEKHUNOVA</t>
  </si>
  <si>
    <t>EKATERINA NEGRILO</t>
  </si>
  <si>
    <t>OLGA MATVEEVA</t>
  </si>
  <si>
    <t>SVETLANA SAVELYEVA</t>
  </si>
  <si>
    <t>ALEXEY ZAKHAROV</t>
  </si>
  <si>
    <t>DARIA VOINOVA</t>
  </si>
  <si>
    <t>MURAD SAIDOV</t>
  </si>
  <si>
    <t>EKATERINA BAGINA</t>
  </si>
  <si>
    <t>OLGA FEDOSKINA</t>
  </si>
  <si>
    <t>SVETLANA VOROBEVA</t>
  </si>
  <si>
    <t>NINA POMUKHINA</t>
  </si>
  <si>
    <t>DARYA SHISHKINA</t>
  </si>
  <si>
    <t>TATYANA SPITSYNA</t>
  </si>
  <si>
    <t>ALENA SINICHKINA</t>
  </si>
  <si>
    <t>KSENIA FILIPENKOVA</t>
  </si>
  <si>
    <t>ANDREY VOLNOV</t>
  </si>
  <si>
    <t>MIKHAIL MYSHKIN</t>
  </si>
  <si>
    <t>OLGA MALMBERG</t>
  </si>
  <si>
    <t>KSENIIA GNILITCKAIA</t>
  </si>
  <si>
    <t>EKATERINA SKUBITSKAYA</t>
  </si>
  <si>
    <t>ILYA MATVEEV</t>
  </si>
  <si>
    <t>ROMAN BOGDANOVSKII</t>
  </si>
  <si>
    <t>MARIIA SAVINA</t>
  </si>
  <si>
    <t>GENNADY ZAKHAROV</t>
  </si>
  <si>
    <t>MARINA ISMAILOVA</t>
  </si>
  <si>
    <t>EVGENII NEMTCOV</t>
  </si>
  <si>
    <t>ROMAN ARTYUKHIN</t>
  </si>
  <si>
    <t>A. GORSHUNOVA</t>
  </si>
  <si>
    <t>MARIYA OGNEVA</t>
  </si>
  <si>
    <t>ELENA BOGDANOVA</t>
  </si>
  <si>
    <t>INNA PAVLYUTKINA</t>
  </si>
  <si>
    <t>SCETLANA LEBEDEVA</t>
  </si>
  <si>
    <t>ANASTASIA YAKOVLEVA</t>
  </si>
  <si>
    <t>IRINA GERUSOVA</t>
  </si>
  <si>
    <t>VLADISLAV BIKH</t>
  </si>
  <si>
    <t>ELINA EROKHINA</t>
  </si>
  <si>
    <t>ALEXEY LOPATCHENKO</t>
  </si>
  <si>
    <t>ANNA TRUSHCHELEVA</t>
  </si>
  <si>
    <t>ANNA DENISOVA</t>
  </si>
  <si>
    <t>NATALYA YAKUNINA</t>
  </si>
  <si>
    <t>ELENA PASTUKHOVA</t>
  </si>
  <si>
    <t>SVETLANA SALOVA</t>
  </si>
  <si>
    <t>DARIA</t>
  </si>
  <si>
    <t>DARYA POSTNOVA</t>
  </si>
  <si>
    <t>GALINA KLIMOVA</t>
  </si>
  <si>
    <t>VEZORGINA MARIA</t>
  </si>
  <si>
    <t>SKAKOVSKAYA MARIYA</t>
  </si>
  <si>
    <t>VARVARA KRUTIY</t>
  </si>
  <si>
    <t>ALEXANDRA CHERNIKOVA</t>
  </si>
  <si>
    <t>ANNA IVANOVA</t>
  </si>
  <si>
    <t>AISTOV ALEXEY</t>
  </si>
  <si>
    <t>ANNA PANINA</t>
  </si>
  <si>
    <t>EKATERINA ANDRIEVICH</t>
  </si>
  <si>
    <t>VALENTINA KNIAZKINA</t>
  </si>
  <si>
    <t>BAURZHAN SARTBAYEV</t>
  </si>
  <si>
    <t>NATALIYA IVKOVA</t>
  </si>
  <si>
    <t>EKATERINA KURINA</t>
  </si>
  <si>
    <t>MANUYLOVA ANASTASYA</t>
  </si>
  <si>
    <t>DN</t>
  </si>
  <si>
    <t>NOGIN MIKHAIL</t>
  </si>
  <si>
    <t>ALEXANDER KABALENOV</t>
  </si>
  <si>
    <t>ANASTASIA AFANASEVA</t>
  </si>
  <si>
    <t>LARISA LUKONINA</t>
  </si>
  <si>
    <t>ALEKSANDR KLIMENKO</t>
  </si>
  <si>
    <t>K. SHALOMITSKAYA</t>
  </si>
  <si>
    <t>KSENIA KONONOVA</t>
  </si>
  <si>
    <t>A.UGOLNIKOVA</t>
  </si>
  <si>
    <t>ANNA KOTOVA</t>
  </si>
  <si>
    <t>SERGEY BONDAREV</t>
  </si>
  <si>
    <t>NADEZHDA GUMANEVA</t>
  </si>
  <si>
    <t>MARGARITA SHUDRYA</t>
  </si>
  <si>
    <t>ROBERT LASHIN</t>
  </si>
  <si>
    <t>OLGA PANTELEEVA</t>
  </si>
  <si>
    <t>FILIMONOVA ELENA</t>
  </si>
  <si>
    <t>ARTEM ZAYTSEV</t>
  </si>
  <si>
    <t>NIKITA LIBERSON</t>
  </si>
  <si>
    <t>EVGENY ZAKHAROV</t>
  </si>
  <si>
    <t>MARINA AVERIANOVA</t>
  </si>
  <si>
    <t>IRINA KURNOSOVA</t>
  </si>
  <si>
    <t>NAILYA IVANOVA</t>
  </si>
  <si>
    <t>ALEXANDRA KATASONOVA</t>
  </si>
  <si>
    <t>KIRILL LYUBKIN</t>
  </si>
  <si>
    <t>NATALIA GUKASYAN</t>
  </si>
  <si>
    <t>IRINA TROITSKAYA</t>
  </si>
  <si>
    <t>DARINA KANEVA</t>
  </si>
  <si>
    <t>MOMENTUM R</t>
  </si>
  <si>
    <t>NATALYA VEDENEVA</t>
  </si>
  <si>
    <t>EKATERINA OSIPOVA</t>
  </si>
  <si>
    <t>GULNARA TALIPOVA</t>
  </si>
  <si>
    <t>ANYA POPOVA</t>
  </si>
  <si>
    <t>LILIYA CHUZHOVA</t>
  </si>
  <si>
    <t>I G</t>
  </si>
  <si>
    <t>SERGEY SHEVLYAKOV</t>
  </si>
  <si>
    <t>ALENA GAYDUK</t>
  </si>
  <si>
    <t>OLGA KARTASHEVA</t>
  </si>
  <si>
    <t>ALEKSEY FALEEV</t>
  </si>
  <si>
    <t>EKATERINA SKOBEYKO</t>
  </si>
  <si>
    <t>TATIANA BALTUTIS</t>
  </si>
  <si>
    <t>ELENA PETROVA</t>
  </si>
  <si>
    <t>ANASTASIA</t>
  </si>
  <si>
    <t>ALEKSANDR BESSALOV</t>
  </si>
  <si>
    <t>OLGA BUSHUEVA</t>
  </si>
  <si>
    <t>REGINA RESHETEEVA</t>
  </si>
  <si>
    <t>ELENA DEDIKOVA</t>
  </si>
  <si>
    <t>OLGA SMIRNOVA</t>
  </si>
  <si>
    <t>TANYA SHCHERBATOVA</t>
  </si>
  <si>
    <t>ALEEVA ALEKSANDRA</t>
  </si>
  <si>
    <t>A PAVLYUTKINA</t>
  </si>
  <si>
    <t>DENIS PERKOVSKIY</t>
  </si>
  <si>
    <t>ANNA KOROBEINIKOVA</t>
  </si>
  <si>
    <t>GALINA ZELENKOVA</t>
  </si>
  <si>
    <t>STANISLAV PODCHASKIY</t>
  </si>
  <si>
    <t>YULIYA TROFIMOVICH</t>
  </si>
  <si>
    <t>ANNA PETRENKO</t>
  </si>
  <si>
    <t>DARIA LABKOVSKAYA</t>
  </si>
  <si>
    <t>EKATERINA MAKARENKOVA</t>
  </si>
  <si>
    <t>DARIA FEDOROVA</t>
  </si>
  <si>
    <t>DINARA SHAIKHINA</t>
  </si>
  <si>
    <t>ESENIN ROMAN</t>
  </si>
  <si>
    <t>EKATERINA IVANOVA</t>
  </si>
  <si>
    <t>SVETLANA VOROBYEVA</t>
  </si>
  <si>
    <t>ROMAN FURTSEV</t>
  </si>
  <si>
    <t>SVETLANA ROMANOVA</t>
  </si>
  <si>
    <t>DARYA AVERYANOVA</t>
  </si>
  <si>
    <t>ANNA RAKOVICH-NAKHIMOVA</t>
  </si>
  <si>
    <t>ALEKSANDRA MINAEVA</t>
  </si>
  <si>
    <t>SOFYA YATSEVICH</t>
  </si>
  <si>
    <t>IVAN BLOKHIN</t>
  </si>
  <si>
    <t>NADEZHDA PRIKHODKO</t>
  </si>
  <si>
    <t>ANTON GOROKHOVATSKY</t>
  </si>
  <si>
    <t>NO NAME</t>
  </si>
  <si>
    <t>YULIYA MAKAROVA</t>
  </si>
  <si>
    <t>REZEDA AKHMETZHANOVA</t>
  </si>
  <si>
    <t>SHAMIL GALIMULILN</t>
  </si>
  <si>
    <t>OLGA PAVSHOK</t>
  </si>
  <si>
    <t>ALESYA SHITIKOVA</t>
  </si>
  <si>
    <t>VALERIYA ARISTOVA</t>
  </si>
  <si>
    <t>EGOR BASALAEV</t>
  </si>
  <si>
    <t>TATIANA TUGARINOVA</t>
  </si>
  <si>
    <t>DARIA RYAZANTSEVA</t>
  </si>
  <si>
    <t>KARINA FOMICHEVA</t>
  </si>
  <si>
    <t>DINA TARASENKO</t>
  </si>
  <si>
    <t>ALEXEY PALADYCHUK</t>
  </si>
  <si>
    <t>MARIIA SAPRONOVA</t>
  </si>
  <si>
    <t>ALEKSANDR PLETNEV</t>
  </si>
  <si>
    <t>T MESHCHERIAKOVA</t>
  </si>
  <si>
    <t>SVETLANA LOGASHKINA</t>
  </si>
  <si>
    <t>ANNA</t>
  </si>
  <si>
    <t>ANASTASIYA KOLTYSHEVA</t>
  </si>
  <si>
    <t>ANNA YURCHENKO</t>
  </si>
  <si>
    <t>MARINA KOSTEREVA</t>
  </si>
  <si>
    <t>VIOLETTA</t>
  </si>
  <si>
    <t>ELENA VALEVSKAYA</t>
  </si>
  <si>
    <t>POLINA TELEGINA</t>
  </si>
  <si>
    <t>LILIIA BRAINIS</t>
  </si>
  <si>
    <t>MARIA NISHKU</t>
  </si>
  <si>
    <t>BALAKAEVA YULIA</t>
  </si>
  <si>
    <t>EKATERINA VOLOSHINA</t>
  </si>
  <si>
    <t>ALYONA KRYZHANOVSKYA</t>
  </si>
  <si>
    <t>OLEG</t>
  </si>
  <si>
    <t>PAVEL BASKAKOV</t>
  </si>
  <si>
    <t>ROMAN UVAROV</t>
  </si>
  <si>
    <t>YULIYA GORBUNOVA</t>
  </si>
  <si>
    <t>NIKITA PROKHOROV</t>
  </si>
  <si>
    <t>KOZLOV MIKHAIL</t>
  </si>
  <si>
    <t>KSENIA MIRONENKO</t>
  </si>
  <si>
    <t>VLADIMIR TSOY</t>
  </si>
  <si>
    <t>Эльвира</t>
  </si>
  <si>
    <t>0765</t>
  </si>
  <si>
    <t>АНОНИМНО</t>
  </si>
  <si>
    <t>4575</t>
  </si>
  <si>
    <t>0244</t>
  </si>
  <si>
    <t>2002</t>
  </si>
  <si>
    <t>4298</t>
  </si>
  <si>
    <t>7415</t>
  </si>
  <si>
    <t>8587</t>
  </si>
  <si>
    <t>5091</t>
  </si>
  <si>
    <t>1499</t>
  </si>
  <si>
    <t>1280</t>
  </si>
  <si>
    <t>0688</t>
  </si>
  <si>
    <t>9685</t>
  </si>
  <si>
    <t>8028</t>
  </si>
  <si>
    <t>6479</t>
  </si>
  <si>
    <t>2541</t>
  </si>
  <si>
    <t>4599</t>
  </si>
  <si>
    <t>2473</t>
  </si>
  <si>
    <t>0889</t>
  </si>
  <si>
    <t>6582</t>
  </si>
  <si>
    <t>0526</t>
  </si>
  <si>
    <t>3731</t>
  </si>
  <si>
    <t>1746</t>
  </si>
  <si>
    <t>8302</t>
  </si>
  <si>
    <t>1017</t>
  </si>
  <si>
    <t>5776</t>
  </si>
  <si>
    <t>6379</t>
  </si>
  <si>
    <t>3179</t>
  </si>
  <si>
    <t>4553</t>
  </si>
  <si>
    <t>1326</t>
  </si>
  <si>
    <t>6845</t>
  </si>
  <si>
    <t>7080</t>
  </si>
  <si>
    <t>4552</t>
  </si>
  <si>
    <t>0603</t>
  </si>
  <si>
    <t>5132</t>
  </si>
  <si>
    <t>9572</t>
  </si>
  <si>
    <t>Остаток средств на 01.09.2019</t>
  </si>
  <si>
    <t>за сентябрь 2019 года</t>
  </si>
  <si>
    <t>Остаток средств на 30.09.2019</t>
  </si>
  <si>
    <t>Общая сумма пожертвований за сентябрь 2019г.</t>
  </si>
  <si>
    <t>Произведенные расходы за сентябрь 2019г.</t>
  </si>
  <si>
    <t>ANTONINA ZAKHAROVA</t>
  </si>
  <si>
    <t>MIKHAIL KLIMCHUK</t>
  </si>
  <si>
    <t>OLGA BUKREEVA</t>
  </si>
  <si>
    <t>MARIA SAKHAROVA</t>
  </si>
  <si>
    <t>EKATERINA PETROVA</t>
  </si>
  <si>
    <t>VIOLETTA BABAKOVA</t>
  </si>
  <si>
    <t>YULIA VELSKYA</t>
  </si>
  <si>
    <t>ALEKSEI YSTENIANTS</t>
  </si>
  <si>
    <t>ANNA LASHKOVA</t>
  </si>
  <si>
    <t>IRINA KAREVA</t>
  </si>
  <si>
    <t>KONSTANTIN SOVA</t>
  </si>
  <si>
    <t>ELENA PETRENKO</t>
  </si>
  <si>
    <t>GEORGE</t>
  </si>
  <si>
    <t>KAMILLA KAMALOVA</t>
  </si>
  <si>
    <t>KARINA KUZNETSOVA</t>
  </si>
  <si>
    <t>SHAMARDINA TATIANA</t>
  </si>
  <si>
    <t>MIKHAIL SOMOV</t>
  </si>
  <si>
    <t>KHABIB ZAKARYAEV</t>
  </si>
  <si>
    <t>VASILY ANISIMOV</t>
  </si>
  <si>
    <t>NIKOLAI PROSOEDOV</t>
  </si>
  <si>
    <t>GUSEV SERGEY</t>
  </si>
  <si>
    <t>OL MKOT</t>
  </si>
  <si>
    <t>ALENA STROKOVA</t>
  </si>
  <si>
    <t>VICTORIA BAUER</t>
  </si>
  <si>
    <t>DIGITAL CARD</t>
  </si>
  <si>
    <t>ELENA CHERTOVA</t>
  </si>
  <si>
    <t>MARINA SLEPTSOVA</t>
  </si>
  <si>
    <t>EKATERINA GUZNOVA</t>
  </si>
  <si>
    <t>GRIGORIY BUBANKOV</t>
  </si>
  <si>
    <t>OLEG BEKETOV</t>
  </si>
  <si>
    <t>ELENA ZHOSUL</t>
  </si>
  <si>
    <t>SVETLANA MAKSAKOVA</t>
  </si>
  <si>
    <t>STANISLAV GANIN</t>
  </si>
  <si>
    <t>OLGA LIMAROVA</t>
  </si>
  <si>
    <t>NIKITA KHABAROV</t>
  </si>
  <si>
    <t>EVGENIA</t>
  </si>
  <si>
    <t>YULIA SERDITOVA</t>
  </si>
  <si>
    <t>MARIA FOMINA</t>
  </si>
  <si>
    <t>ELIZAVETA VOKHRINA</t>
  </si>
  <si>
    <t>VIKTORIYA YUTKINA</t>
  </si>
  <si>
    <t>ELENA ULYANOVA</t>
  </si>
  <si>
    <t>ALEKSEI KYTMANOV</t>
  </si>
  <si>
    <t>ELENA PROKOFYEVA</t>
  </si>
  <si>
    <t>MARINA ELTSOVA</t>
  </si>
  <si>
    <t>OLGA DROZDOVA</t>
  </si>
  <si>
    <t>INNA SARKISOVA</t>
  </si>
  <si>
    <t>SHOROV ASLAN</t>
  </si>
  <si>
    <t>DAMIR SISANBAEV</t>
  </si>
  <si>
    <t>TAISIYA KORNILTSEVA</t>
  </si>
  <si>
    <t>IRINA SHIROCHENSKAYA</t>
  </si>
  <si>
    <t>MAGAS KSENIA</t>
  </si>
  <si>
    <t>YURI MYACHIN</t>
  </si>
  <si>
    <t>OLGA KAZAKOVA</t>
  </si>
  <si>
    <t>ELIZAVETA MOLCHANOVA</t>
  </si>
  <si>
    <t>INESSA SHICHYOVA</t>
  </si>
  <si>
    <t>OLGA PANINA</t>
  </si>
  <si>
    <t>ANDREY DYUDYAEV</t>
  </si>
  <si>
    <t>NINA ARSENTIEVA</t>
  </si>
  <si>
    <t>VISA CARDHOLDER</t>
  </si>
  <si>
    <t>NIKISHINA TATIANA</t>
  </si>
  <si>
    <t>DENIS KOLOKOLNIKOV</t>
  </si>
  <si>
    <t>EGOR DRUGOV</t>
  </si>
  <si>
    <t>ILYA DANKOV</t>
  </si>
  <si>
    <t>NATALIYA GORELOVA</t>
  </si>
  <si>
    <t>MARIA KHUDYAKOVA</t>
  </si>
  <si>
    <t>ILYUZA FARKHULLINA</t>
  </si>
  <si>
    <t>FARIDA RAKHMANI</t>
  </si>
  <si>
    <t>VERONIKA GALKINA</t>
  </si>
  <si>
    <t>POLINA LI</t>
  </si>
  <si>
    <t>ILYA BRUSNIKIN</t>
  </si>
  <si>
    <t>SERGEI MAKAROV</t>
  </si>
  <si>
    <t>LYUBOV ILYASHENKO</t>
  </si>
  <si>
    <t>TUPIK ALEXANDRA</t>
  </si>
  <si>
    <t>ANEL BEKZHANOVA</t>
  </si>
  <si>
    <t>TATIANA KULAEVA</t>
  </si>
  <si>
    <t>NATALIA YUDINA</t>
  </si>
  <si>
    <t>AIDA BUBUKINA</t>
  </si>
  <si>
    <t>ELENA KARGALSKAYA</t>
  </si>
  <si>
    <t>OLGA TEPLINSKAYA</t>
  </si>
  <si>
    <t>MILANA IZVARINA</t>
  </si>
  <si>
    <t>KSENIYA KHISAMUTDINOVA</t>
  </si>
  <si>
    <t>DARIA MORGUNOVA</t>
  </si>
  <si>
    <t>ANASTASIYA PESKOVA</t>
  </si>
  <si>
    <t>MARIYA FILIMONOVA</t>
  </si>
  <si>
    <t>GENNADY SYRKOV</t>
  </si>
  <si>
    <t>INNA OBRAZTSOVA</t>
  </si>
  <si>
    <t>NATALIA POPPEL</t>
  </si>
  <si>
    <t>VERA LEONOVA</t>
  </si>
  <si>
    <t>EKATERINA KABANOVA</t>
  </si>
  <si>
    <t>REZEDA MAGIZOVA</t>
  </si>
  <si>
    <t>MARINA KLIUSHINA</t>
  </si>
  <si>
    <t>TDUNAEVSKAYA</t>
  </si>
  <si>
    <t>MARIIA ZOTOVA</t>
  </si>
  <si>
    <t>SVETLANA</t>
  </si>
  <si>
    <t>POLINA ZUEVA</t>
  </si>
  <si>
    <t>DMITRY STEPIN</t>
  </si>
  <si>
    <t>TATIANA</t>
  </si>
  <si>
    <t>MAXIM ALEXEEV</t>
  </si>
  <si>
    <t>VICTORIYA TITOVA</t>
  </si>
  <si>
    <t>VARVARA VERSHININA</t>
  </si>
  <si>
    <t>ALEXANDR FILIPPOVICH</t>
  </si>
  <si>
    <t>KIRILL VANKOV</t>
  </si>
  <si>
    <t>ANASTASIA DANILENKO</t>
  </si>
  <si>
    <t>CHERNYSHOVA IRINA</t>
  </si>
  <si>
    <t>ILYA DVORNIKOV</t>
  </si>
  <si>
    <t>CHERNIKOVA ZLATA</t>
  </si>
  <si>
    <t>ERMOLAEVA TATIANA</t>
  </si>
  <si>
    <t>MARINA ZHUKOVA</t>
  </si>
  <si>
    <t>JULIANA SERGEEVA</t>
  </si>
  <si>
    <t>EGOR GREBENYUK</t>
  </si>
  <si>
    <t>NIINIA MIIROSHNIICHENKO</t>
  </si>
  <si>
    <t>EKATERINA ORLOVA</t>
  </si>
  <si>
    <t>ANISIMOVA SVETLANA</t>
  </si>
  <si>
    <t>INGA VOLKOVA</t>
  </si>
  <si>
    <t>ANASTASIA MATVEEVA</t>
  </si>
  <si>
    <t>EVGENIY EFIMOV</t>
  </si>
  <si>
    <t>JULIA DMITRIEVA</t>
  </si>
  <si>
    <t>ALEX RAD</t>
  </si>
  <si>
    <t>EKATERIN ZHEREKHOVA</t>
  </si>
  <si>
    <t>MASTER ACCOUNT</t>
  </si>
  <si>
    <t>MARIIA</t>
  </si>
  <si>
    <t>KAZANTSEV VADIM ANDREEVICH</t>
  </si>
  <si>
    <t>MARIYA ZOTOVA</t>
  </si>
  <si>
    <t>VIKTORKOLESNIKOV</t>
  </si>
  <si>
    <t>DMITRY GUSEV</t>
  </si>
  <si>
    <t>KARMANOVA KATE</t>
  </si>
  <si>
    <t>IULIIA</t>
  </si>
  <si>
    <t>ANASTASIYA GOLIKOVA</t>
  </si>
  <si>
    <t>INNA KHAMSKAYA</t>
  </si>
  <si>
    <t>OLGA ALESHINA</t>
  </si>
  <si>
    <t>NIKITA MINAEV</t>
  </si>
  <si>
    <t>NATALIA PSHENICHNAIA</t>
  </si>
  <si>
    <t>NADEZHDA</t>
  </si>
  <si>
    <t>ANASTASIA USHANINA</t>
  </si>
  <si>
    <t>ZAKHAROV GENNADY</t>
  </si>
  <si>
    <t>ANASTASIA ANUFRIEVA</t>
  </si>
  <si>
    <t>ELENA FEDOTOVA</t>
  </si>
  <si>
    <t>YURY KOPYLOV</t>
  </si>
  <si>
    <t>MARIA KULIKOVA</t>
  </si>
  <si>
    <t>02.09.2019</t>
  </si>
  <si>
    <t>Светлана Щербатова</t>
  </si>
  <si>
    <t>Татьяна Александрова</t>
  </si>
  <si>
    <t>Natalya Boldyreva</t>
  </si>
  <si>
    <t>Bolt1111</t>
  </si>
  <si>
    <t>Анастасия</t>
  </si>
  <si>
    <t>Марина Кирюткина</t>
  </si>
  <si>
    <t>Шмыров Дмитрий</t>
  </si>
  <si>
    <t>vasya</t>
  </si>
  <si>
    <t>05.09.2019</t>
  </si>
  <si>
    <t>Октябрь 2019</t>
  </si>
  <si>
    <t>24.09.2019</t>
  </si>
  <si>
    <t>Оплата труда сотрудника, занятого в релизации программы, за сентябрь</t>
  </si>
  <si>
    <t>Налоги и взносы от ФОТ сотрудника, занятого в релизации программы, за август</t>
  </si>
  <si>
    <t>Оплата за аренду нежилого помещения за сентябрь</t>
  </si>
  <si>
    <t>Оплата труда сотрудников (5 человек), занятых в релизации программы, за сентябрь</t>
  </si>
  <si>
    <t>Налоги и взносы от ФОТ сотрудников (5 человек), занятых в релизации программы, за август</t>
  </si>
  <si>
    <t>Налоги и взносы от ФОТ сотрудников (5 человек), занятых в релизации программы, за сентябрь</t>
  </si>
  <si>
    <t>Оплата труда сотрудников (2 человека), занятых в релизации программы, за сентябрь</t>
  </si>
  <si>
    <t>Налоги и взносы от ФОТ сотрудников (2 человека), занятых в релизации программы, за август</t>
  </si>
  <si>
    <t>Налоги и взносы от ФОТ сотрудников (2 человека), занятых в релизации программы, за сентябрь</t>
  </si>
  <si>
    <t>Оплата за аренду нежилого помещения за октябрь</t>
  </si>
  <si>
    <t>Оплата труда АУП (координирование и развитие Фонда, бух. учет, 6 человек) за сентябрь</t>
  </si>
  <si>
    <t>Налоги и взносы от ФОТ за август</t>
  </si>
  <si>
    <t>Налоги и взносы от ФОТ за сентябрь</t>
  </si>
  <si>
    <t>Оплата за ветеринарные препараты и корм для собак для группы помощи животным "Второй шанс"</t>
  </si>
  <si>
    <t>Оплата за ветеринарные препараты для Ногинского приюта</t>
  </si>
  <si>
    <t>Оплата за снаряды для аджилити и их элементы для оборудования площадки для собак в приюте "Бубасти"</t>
  </si>
  <si>
    <t>Оплата за пищевые добавки для кошек и собак для приюта "Лайхаус"</t>
  </si>
  <si>
    <t>Оплата за корм для собак и вакцины для приюта "Пушок и Дружок"</t>
  </si>
  <si>
    <t>Оплата за корм для кошек и вакцины для приюта "Верные друзья" г. Калуга</t>
  </si>
  <si>
    <t>Оплата за вет. услуги - чипирование собаки Герды в вет. клинике "Вива" г.Пушкино</t>
  </si>
  <si>
    <t>Оплата за вет. услуги - лечение в стационаре кота Бориса в вет. клинике "Феникс-Вет"</t>
  </si>
  <si>
    <t>Оплата за вет. услуги - чипирование кошек Флёр, Теодора, Бисера, Вишни в вет. центре "Dr. Hug"</t>
  </si>
  <si>
    <t>Оплата за вет. услуги - проведение анализов кошкам Флаю, Шарми, Принцу, Скуби, Агнессе вет. центре "Dr. Hug"</t>
  </si>
  <si>
    <t>Оплата за вет. услуги - прием врача и проведение анализов и исследований собаке Форте в вет. центре "Dr. Hug"</t>
  </si>
  <si>
    <t>Оплата за вет. услуги - проведение анализов кошкам Жан-Полю, Кшисе, Люсьену, Марисоль, Патриции вет. центре "Dr. Hug"</t>
  </si>
  <si>
    <t>Оплата за вет. услуги - лечение в стационаре собаки Волчка в вет. клинике "101 Далматинец"</t>
  </si>
  <si>
    <t>Оплата за вет. услуги - лечение в стационаре кошки Саши в вет. клинике "Феникс-Вет"</t>
  </si>
  <si>
    <t>Оплата за вет. услуги - прием врача собаки Кэрри в вет. клинике "Биоконтроль"</t>
  </si>
  <si>
    <t>Оплата за ветпрепараты и амуницию для щенка Лотти</t>
  </si>
  <si>
    <t>Оплата за вет. услуги - проведение операции собаке Ленте в вет. клинике "Беланта" Братеево</t>
  </si>
  <si>
    <t>Оплата за вет. услуги - стерилизацию кошки Леси в вет. клинике "Домашний любимчик"</t>
  </si>
  <si>
    <t>Оплата за вет. услуги - кастрацию собаки Арчи в вет. клинике "ВетДом" Тучково</t>
  </si>
  <si>
    <t>Оплата за вет. услуги - стерилизацию кошек Алисы и Василисы в вет. клинике "Умка"</t>
  </si>
  <si>
    <t>Оплата за вет. услуги - стерилизацию кошек Китти, Маркизы и кастрацию кота Носика в вет. клинике "Аист-вет" Одинцово</t>
  </si>
  <si>
    <t>Оплата за вет. услуги - стерилизацию кошек Афины, Дуси, Даши и Мурки и кастрацию кота Джелли в вет. клинике "Умка"</t>
  </si>
  <si>
    <t>Оплата за вет. услуги - стерилизацию собак Глаши, Белки и кастрацию собак Микки и Айдара в вет. клинике "Умка" г.Калуга</t>
  </si>
  <si>
    <t>Оплата за вет. услуги - стерилизацию кошек Крохи, Катьки, Нежи, собак Бетти, Коровки и кастрацию собаки Гарри в вет. клинике "Ас-Вет" г.Алексин</t>
  </si>
  <si>
    <t>Оплата за вет. услуги - стерилизацию кошек Василисы, Лисы, Аси, Белки и Муси в вет. клинике доктора Никонорова С.И. г.Смоленск</t>
  </si>
  <si>
    <t>Оплата за вет. услуги - стерилизацию собак Дуси, Маринки и Леди в вет. клинике доктора Никонорова С.И. г.Смоленск</t>
  </si>
  <si>
    <t>Оплата за вет. услуги - стерилизацию собак Фанты, Фени, Иппи, кошек Мерси, Мишель, Зоси, кастрацию кота Санчо в вет. клинике "Астин"</t>
  </si>
  <si>
    <t>Оплата за вет. услуги - кастрацию котов Яши и Тимоши в вет. клинике "101 Далматинец"</t>
  </si>
  <si>
    <t>Оплата за вет. услуги - стерилизацию кошки Муси в вет. клинике "Астин"</t>
  </si>
  <si>
    <t>Оплата за вет. услуги - вакцинацию кота Джастина в вет. клинике "Алисавет" Бутово</t>
  </si>
  <si>
    <t>Оплата за вет. услуги - стерилизацию собаки Лолы в вет. клинике "Алисавет" на ул. Лобачевского</t>
  </si>
  <si>
    <t>Оплата за вет. услуги - стерилизацию кошек Моти, Маруси и Марисабель в вет. клинике "Свой доктор" Кунцево</t>
  </si>
  <si>
    <t>Оплата за вет. услуги - стерилизацию кошек Шарлотты, Ксюши и Аси в вет. клинике "Феникс-Вет"</t>
  </si>
  <si>
    <t>Оплата за вет. услуги - стерилизацию собаки Джины в вет. клинике "Идеал"</t>
  </si>
  <si>
    <t>Оплата за вет. услуги - стерилизацию собаки Лисы в вет. клинике "ВетДом" Тучково</t>
  </si>
  <si>
    <t>Оплата за вет. услуги - стерилизация собаки Джины и кошки Плюшки в вет. клинике "В мире животных"</t>
  </si>
  <si>
    <t>Оплата за вет. услуги - стерилизацию собаки Лизы в вет. клинике "ЗооДубна"</t>
  </si>
  <si>
    <t>Оплата за вет. услуги - стерилизацию кошки Веснушки в вет. клинике "Аист-вет" Одинцово</t>
  </si>
  <si>
    <t>Оплата за вет. услуги - стерилизацию кошек Даши и Лили в вет. клинике "Свой Доктор" Хорошево</t>
  </si>
  <si>
    <t>Оплата за вет. услуги - кастрацию собак Снежка, Тоши и Джека в вет. клинике "Айболит +" Рязань</t>
  </si>
  <si>
    <t>Оплата за вет. услуги - стерилизацию собак Кеши и Хюрем в вет. клинике "Свой доктор" Кунцево</t>
  </si>
  <si>
    <t>Оплата за вет. услуги - стерилизацию собак Сэнди, Тоси, Марго, Музы и Дейзи в вет. клинике "Айболит +" Рязань</t>
  </si>
  <si>
    <t>Оплата за насос</t>
  </si>
  <si>
    <t>Оплата за строительство фундамента</t>
  </si>
  <si>
    <t>Оплата за услуги по реализации проекта "Фонд РЭЙ рекомендует"</t>
  </si>
  <si>
    <t>Оплата за сувенирную продукцию и реквизит для проведения фестиваля "Тыквы и коты"</t>
  </si>
  <si>
    <t>Оплата за печать наклеек</t>
  </si>
  <si>
    <t>Оплата за канцелярские товары</t>
  </si>
  <si>
    <t>Оплата за ГСМ</t>
  </si>
  <si>
    <t>Оплата за хозяйственные товары</t>
  </si>
  <si>
    <t>Комиссия банка</t>
  </si>
  <si>
    <t>Оплата за почтовые услуги</t>
  </si>
  <si>
    <t>Оплата за рекламные услуги</t>
  </si>
  <si>
    <t>Оплата за услуги по управлению аккаунтами в социальных сетях</t>
  </si>
  <si>
    <t>Оплата за услуги связи</t>
  </si>
  <si>
    <t>3911</t>
  </si>
  <si>
    <t>6613</t>
  </si>
  <si>
    <t>9633</t>
  </si>
  <si>
    <t>7098</t>
  </si>
  <si>
    <t>0544</t>
  </si>
  <si>
    <t>3680</t>
  </si>
  <si>
    <t>6521</t>
  </si>
  <si>
    <t>1972</t>
  </si>
  <si>
    <t>0072</t>
  </si>
  <si>
    <t>9055</t>
  </si>
  <si>
    <t>3493</t>
  </si>
  <si>
    <t>9101</t>
  </si>
  <si>
    <t>2108</t>
  </si>
  <si>
    <t>9152</t>
  </si>
  <si>
    <t>1542</t>
  </si>
  <si>
    <t>6438</t>
  </si>
  <si>
    <t>1424</t>
  </si>
  <si>
    <t>1441</t>
  </si>
  <si>
    <t>0533</t>
  </si>
  <si>
    <t>7248</t>
  </si>
  <si>
    <t>5042</t>
  </si>
  <si>
    <t>2934</t>
  </si>
  <si>
    <t>2596</t>
  </si>
  <si>
    <t>4250</t>
  </si>
  <si>
    <t>5814</t>
  </si>
  <si>
    <t>5298</t>
  </si>
  <si>
    <t>1708</t>
  </si>
  <si>
    <t>3140</t>
  </si>
  <si>
    <t>7687</t>
  </si>
  <si>
    <t>2219</t>
  </si>
  <si>
    <t>7480</t>
  </si>
  <si>
    <t>Кив</t>
  </si>
  <si>
    <t>Наталья</t>
  </si>
  <si>
    <t>Анонимно</t>
  </si>
  <si>
    <t>Айбашов Ражабали</t>
  </si>
  <si>
    <t>Имамова Ангелина</t>
  </si>
  <si>
    <t>Богданова Анна</t>
  </si>
  <si>
    <t>Каракулина Екатерина</t>
  </si>
  <si>
    <t>Клюс Евгений</t>
  </si>
  <si>
    <t>Kharkovskaya Ksenia</t>
  </si>
  <si>
    <t>Черняков Дмитрий Анатольевич</t>
  </si>
  <si>
    <t>Мельник Мария Вячеславовна</t>
  </si>
  <si>
    <t>Высоцкий Александр</t>
  </si>
  <si>
    <t>Прудникова Елена</t>
  </si>
  <si>
    <t>Красавина Елена Валерьевна</t>
  </si>
  <si>
    <t>Никабадзе Михаил</t>
  </si>
  <si>
    <t>Волкова Инга</t>
  </si>
  <si>
    <t>Парамонов Владимир Александрович</t>
  </si>
  <si>
    <t>Давтян Джемма</t>
  </si>
  <si>
    <t>Лапушнякова Алина Юрьевна</t>
  </si>
  <si>
    <t>КиВ</t>
  </si>
  <si>
    <t>Чаркина Алина</t>
  </si>
  <si>
    <t>Шаркова Ольга</t>
  </si>
  <si>
    <t>Королева Алина</t>
  </si>
  <si>
    <t>Давлетов Денис</t>
  </si>
  <si>
    <t>Горбачева Юлия</t>
  </si>
  <si>
    <t>Кушнина Варвара</t>
  </si>
  <si>
    <t>Рубежанская Варвара Геннадьевна</t>
  </si>
  <si>
    <t>Ессен Диана</t>
  </si>
  <si>
    <t>Пыленок Кристина</t>
  </si>
  <si>
    <t>Солнцева Елена</t>
  </si>
  <si>
    <t>Хрипунова Екатерина</t>
  </si>
  <si>
    <t>Цыганова Мария Андреевна</t>
  </si>
  <si>
    <t>Ременюк Владислав</t>
  </si>
  <si>
    <t>Соколов Сергей</t>
  </si>
  <si>
    <t>Дружинина Ирина</t>
  </si>
  <si>
    <t>Федоренко Елена</t>
  </si>
  <si>
    <t>Желтова Виола</t>
  </si>
  <si>
    <t>Кошелев А.</t>
  </si>
  <si>
    <t>Швалева Наталья</t>
  </si>
  <si>
    <t>Дергилев Василий</t>
  </si>
  <si>
    <t>Жиркова Светлана</t>
  </si>
  <si>
    <t>Тарасова Александра</t>
  </si>
  <si>
    <t>Якоченко Кирилл</t>
  </si>
  <si>
    <t>Бережная Татьяна Николаевна</t>
  </si>
  <si>
    <t>Момотова Оксана</t>
  </si>
  <si>
    <t>Федоров Дмитрий Викторович</t>
  </si>
  <si>
    <t>Ахметшина Диана</t>
  </si>
  <si>
    <t>Ходжаева Елена</t>
  </si>
  <si>
    <t>Моисеева Инга</t>
  </si>
  <si>
    <t>Ельшина Юлия</t>
  </si>
  <si>
    <t>Альшевская Елена Владимировна</t>
  </si>
  <si>
    <t>Степанова Светлана</t>
  </si>
  <si>
    <t>Иванова Ольга Алексеевна</t>
  </si>
  <si>
    <t>Машко Ольга Игоревна</t>
  </si>
  <si>
    <t>Быкова Тина</t>
  </si>
  <si>
    <t>Егоров Евгений</t>
  </si>
  <si>
    <t>Черняева Наталья</t>
  </si>
  <si>
    <t>Жаткина Евгения</t>
  </si>
  <si>
    <t>Иванов Сергей</t>
  </si>
  <si>
    <t>Сорокин Дмитрий</t>
  </si>
  <si>
    <t>Муравьева Наталия</t>
  </si>
  <si>
    <t>Павлова Юлия</t>
  </si>
  <si>
    <t>Иневаткина Ольга Николаевна</t>
  </si>
  <si>
    <t>Сидорова Евгения</t>
  </si>
  <si>
    <t>Мягкова Юлия</t>
  </si>
  <si>
    <t>Петровский Евгений</t>
  </si>
  <si>
    <t>Севостьянов Александр</t>
  </si>
  <si>
    <t>Дубровин Артем</t>
  </si>
  <si>
    <t>Майоров Константин</t>
  </si>
  <si>
    <t>Дячкина Полина</t>
  </si>
  <si>
    <t>Манушичев Станислав</t>
  </si>
  <si>
    <t>Буданова Елена</t>
  </si>
  <si>
    <t>Батурина Карина</t>
  </si>
  <si>
    <t>Лазарева Юлия Валерьевна</t>
  </si>
  <si>
    <t>Старых Ольга</t>
  </si>
  <si>
    <t>Жмурова Екатерина</t>
  </si>
  <si>
    <t>Кузнецов Марк</t>
  </si>
  <si>
    <t>Полднев Антон</t>
  </si>
  <si>
    <t>Каландархонова Любовь</t>
  </si>
  <si>
    <t>Смирнов Михаил</t>
  </si>
  <si>
    <t>Ун Синетх</t>
  </si>
  <si>
    <t>Егорова Елена</t>
  </si>
  <si>
    <t>Зиняков Дмитрий</t>
  </si>
  <si>
    <t>Вершинина Мария</t>
  </si>
  <si>
    <t>Клочкова Анастасия Владимировна</t>
  </si>
  <si>
    <t>Кирюшкин Кирилл</t>
  </si>
  <si>
    <t>Зохомбина Кристиан</t>
  </si>
  <si>
    <t>Голенко Ольга</t>
  </si>
  <si>
    <t>Аракелян Тигран Грачикович</t>
  </si>
  <si>
    <t>Махазака Сулуфунантенаина</t>
  </si>
  <si>
    <t>Омарбеков Нурсултан</t>
  </si>
  <si>
    <t>Лю Цзяньфэн</t>
  </si>
  <si>
    <t>Алганем Гассан</t>
  </si>
  <si>
    <t>Салмани Мамагхани Садегх</t>
  </si>
  <si>
    <t>Высоцкая Анастасия</t>
  </si>
  <si>
    <t>Иванова Ирина Николаевна</t>
  </si>
  <si>
    <t>Чеснова Татьяна Алексеевна</t>
  </si>
  <si>
    <t>Безсольцева Кристина Валерьевна</t>
  </si>
  <si>
    <t>Убушиев Александр</t>
  </si>
  <si>
    <t>Волкова Наталья</t>
  </si>
  <si>
    <t>Улуханян Армине</t>
  </si>
  <si>
    <t>Колышкин Тимофей Дмитриевич</t>
  </si>
  <si>
    <t>Дунаева Анна</t>
  </si>
  <si>
    <t>Карпенко Анастасия</t>
  </si>
  <si>
    <t>Сергеева Марина</t>
  </si>
  <si>
    <t>Семёнов Андрей Михайлович</t>
  </si>
  <si>
    <t>Язневич Елизавета</t>
  </si>
  <si>
    <t>Котова Елена</t>
  </si>
  <si>
    <t>Рощин Игорь</t>
  </si>
  <si>
    <t>Логунов Геннадий</t>
  </si>
  <si>
    <t>Поляков Юрий</t>
  </si>
  <si>
    <t>Семенова Анна</t>
  </si>
  <si>
    <t>Вердиева Вера Мухтаровна</t>
  </si>
  <si>
    <t>Суетинов Женя</t>
  </si>
  <si>
    <t>Антонюк Екатерина</t>
  </si>
  <si>
    <t>Самохвалова Юлия</t>
  </si>
  <si>
    <t>Медведев Александр</t>
  </si>
  <si>
    <t>Александрова Татьяна</t>
  </si>
  <si>
    <t>Силичева Нина</t>
  </si>
  <si>
    <t>Кыязбек</t>
  </si>
  <si>
    <t>Соколова Юлия Александровна</t>
  </si>
  <si>
    <t>Петрова Марина</t>
  </si>
  <si>
    <t>Павлова Ольга</t>
  </si>
  <si>
    <t>Голубицкая Наталия</t>
  </si>
  <si>
    <t>Абрамушина Александра Юрьевна</t>
  </si>
  <si>
    <t>Усакова Наталья</t>
  </si>
  <si>
    <t>Благотворительные пожертвования, собранные на фестивале "Добрая Москва"</t>
  </si>
  <si>
    <t>Благотворительные пожертвования, собранные в ящик для сбора пожертвований, установленный в зоомагазине "Соня"</t>
  </si>
  <si>
    <t>Благотворительные пожертвования, собранные в ящик для сбора пожертвований, установленный в "еАптеке" Строгинский б-р</t>
  </si>
  <si>
    <t>Благотворительные пожертвования, собранные в ящик для сбора пожертвований, установленный в "еАптеке" Пушкино</t>
  </si>
  <si>
    <t>Благотворительные пожертвования, собранные в ящик для сбора пожертвований, установленный в аптеке "Фарм Фемели"</t>
  </si>
  <si>
    <t>Благотворительные пожертвования, собранные в ящик для сбора пожертвований, установленный в зоомагазине "Зверушка"</t>
  </si>
  <si>
    <t>Благотворительное пожертвование, переданное в кассу фонда</t>
  </si>
  <si>
    <t>Благотворительные пожертвования, собранные в ящик для сбора пожертвований, установленный в "еАптеке" Щелково</t>
  </si>
  <si>
    <t>Благотворительные пожертвования, собранные в ящик для сбора пожертвований, установленный в "еАптеке" Фрязино</t>
  </si>
  <si>
    <t xml:space="preserve">Благотворительные пожертвования, собранные на портале dobro.mail.ru </t>
  </si>
  <si>
    <t>Благотворительные пожертвования от БФ "Нужна помощь"</t>
  </si>
  <si>
    <t>Благотворительные пожертвования от фонда "LAPA"</t>
  </si>
  <si>
    <t>Благотворительные пожертвования от фонда "Перспектива"</t>
  </si>
  <si>
    <t>Екатерина Энверовна О.</t>
  </si>
  <si>
    <t>Ярослава Васильевна С.</t>
  </si>
  <si>
    <t>Быкова Ксения Петровна</t>
  </si>
  <si>
    <t>Овчинникова Татьяна</t>
  </si>
  <si>
    <t>Фирсова Ирина</t>
  </si>
  <si>
    <t>Скоробогатова Ирина Борисовна</t>
  </si>
  <si>
    <t>Екатерина Викторовна С.</t>
  </si>
  <si>
    <t>Артемий Сергеевич К.</t>
  </si>
  <si>
    <t>Анастасия Вячеславовна Д.</t>
  </si>
  <si>
    <t>Оплата за вакцины для приюта "Путь домой" г.Рязань</t>
  </si>
  <si>
    <t>Благотворительные пожертвования, собранные на благотворительном забеге "Добрая Москва"</t>
  </si>
  <si>
    <t>Благотворительные пожертвования, собранные на спортивном фестивале "Коргилиада 2019"</t>
  </si>
  <si>
    <t>Оплата за вет. услуги - стерилизацию собак Эли, Молли и кошки Геры в вет. клинике "Вива" г.Пушкино</t>
  </si>
  <si>
    <t>Алексей Викторович К.</t>
  </si>
  <si>
    <t>Дарья Витальевна Р.</t>
  </si>
  <si>
    <t>Благотворительные пожертвования, собранные в ящик для сбора пожертвований, установленный в вет. клинике "Комондор"</t>
  </si>
  <si>
    <t>Благотворительные пожертвования, собранные в ящик для сбора пожертвований, установленный в вет. клинике "Свой Доктор" Кунцево</t>
  </si>
  <si>
    <t>Благотворительные пожертвования, собранные в ящик для сбора пожертвований, установленный в вет. клинике "Аист-вет" Одинцово</t>
  </si>
  <si>
    <t>Благотворительные пожертвования, собранные в ящик для сбора пожертвований, установленный в вет. клинике "Беланта" Братеево</t>
  </si>
  <si>
    <t>Благотворительные пожертвования, собранные в ящик для сбора пожертвований, установленный в вет. клинике "Био-Вет" на ул. Елецкая</t>
  </si>
  <si>
    <t>Благотворительные пожертвования, собранные в ящик для сбора пожертвований, установленный в вет. клинике "Беланта" Щербинка</t>
  </si>
  <si>
    <t>Благотворительные пожертвования, собранные в ящик для сбора пожертвований, установленный в вет. клинике "Алисавет" на ул. Лобачевского</t>
  </si>
  <si>
    <t>Благотворительные пожертвования, собранные в ящик для сбора пожертвований, установленный в вет. клинике "Био-Вет" Воронцовские пруды</t>
  </si>
  <si>
    <t>Благотворительные пожертвования, собранные в ящик для сбора пожертвований, установленный в вет. клинике "Био-Вет" на ул. Народного ополчения</t>
  </si>
  <si>
    <t>Благотворительные пожертвования, собранные в ящик для сбора пожертвований, установленный в вет. клинике "Алисавет" Бутово</t>
  </si>
  <si>
    <t>Благотворительные пожертвования, собранные в ящик для сбора пожертвований, установленный в вет. клинике "Вива" Пушкино</t>
  </si>
  <si>
    <t>Благотворительные пожертвования, собранные в ящик для сбора пожертвований, установленный в вет. клинике "ВетИдеал" Мытищи</t>
  </si>
  <si>
    <t>Благотворительные пожертвования, собранные в ящик для сбора пожертвований, установленный в вет. клинике "Биоконтроль"</t>
  </si>
  <si>
    <t>Благотворительные пожертвования от Фонда поддержки и развития филантропии "КАФ", собранные в рамках благотворительной программы "Вместе"</t>
  </si>
  <si>
    <t>30.09.2019</t>
  </si>
  <si>
    <t>Благотворительные пожертвования от Фонда поддержки и развития филантропии "КАФ", собранные в рамках благотворительной программы "Благо.ру"</t>
  </si>
  <si>
    <t xml:space="preserve"> за сентябрь 2019 года</t>
  </si>
  <si>
    <t>9445</t>
  </si>
  <si>
    <t>Александров Алексей</t>
  </si>
  <si>
    <t>Коваленко Никита</t>
  </si>
  <si>
    <t>Проценты по банковскому счету</t>
  </si>
  <si>
    <t>Благотворительные пожертвования, собранные на мероприятии в Charity Shop</t>
  </si>
  <si>
    <t>Благотворительные пожертвования, собранные в ящик для сбора пожертвований, установленный в вет. клинике Центре вет. офтальмологии доктора Шилкина</t>
  </si>
  <si>
    <t>Благотворительные пожертвования, собранные на мероприятии "Добрая Москва"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</si>
</sst>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#\ ##0.00"/>
    <numFmt numFmtId="166" formatCode="dd\.mm\.yyyy"/>
    <numFmt numFmtId="167" formatCode="[$-419]mmmm\ yyyy;@"/>
  </numFmts>
  <fonts count="26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 applyFill="0" applyProtection="0"/>
  </cellStyleXfs>
  <cellXfs count="230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9" fillId="2" borderId="3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Protection="1"/>
    <xf numFmtId="4" fontId="0" fillId="0" borderId="0" xfId="0" applyNumberForma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3" fillId="0" borderId="0" xfId="0" applyFont="1" applyFill="1" applyProtection="1"/>
    <xf numFmtId="0" fontId="4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4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4" fillId="4" borderId="14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14" fontId="3" fillId="0" borderId="4" xfId="0" applyNumberFormat="1" applyFont="1" applyFill="1" applyBorder="1" applyAlignment="1" applyProtection="1">
      <alignment horizontal="center" vertical="center"/>
    </xf>
    <xf numFmtId="0" fontId="13" fillId="4" borderId="14" xfId="0" applyNumberFormat="1" applyFont="1" applyFill="1" applyBorder="1" applyAlignment="1" applyProtection="1">
      <alignment horizontal="left" vertical="center" wrapText="1"/>
    </xf>
    <xf numFmtId="14" fontId="3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49" fontId="3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/>
    <xf numFmtId="166" fontId="13" fillId="4" borderId="4" xfId="0" applyNumberFormat="1" applyFont="1" applyFill="1" applyBorder="1" applyAlignment="1" applyProtection="1">
      <alignment horizontal="center" vertical="center" wrapText="1"/>
    </xf>
    <xf numFmtId="2" fontId="0" fillId="0" borderId="4" xfId="0" applyNumberFormat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left" vertical="center"/>
    </xf>
    <xf numFmtId="4" fontId="3" fillId="2" borderId="10" xfId="0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9" fillId="2" borderId="2" xfId="0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4" fontId="4" fillId="2" borderId="10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14" fontId="5" fillId="2" borderId="9" xfId="0" applyNumberFormat="1" applyFont="1" applyFill="1" applyBorder="1" applyAlignment="1" applyProtection="1">
      <alignment vertical="center"/>
    </xf>
    <xf numFmtId="14" fontId="5" fillId="2" borderId="10" xfId="0" applyNumberFormat="1" applyFont="1" applyFill="1" applyBorder="1" applyAlignment="1" applyProtection="1">
      <alignment vertical="center"/>
    </xf>
    <xf numFmtId="14" fontId="5" fillId="2" borderId="11" xfId="0" applyNumberFormat="1" applyFont="1" applyFill="1" applyBorder="1" applyAlignment="1" applyProtection="1">
      <alignment vertical="center"/>
    </xf>
    <xf numFmtId="0" fontId="0" fillId="5" borderId="0" xfId="0" applyFill="1" applyProtection="1"/>
    <xf numFmtId="49" fontId="13" fillId="4" borderId="4" xfId="0" applyNumberFormat="1" applyFont="1" applyFill="1" applyBorder="1" applyAlignment="1" applyProtection="1">
      <alignment horizontal="center" vertical="center" wrapText="1"/>
    </xf>
    <xf numFmtId="49" fontId="3" fillId="5" borderId="4" xfId="0" applyNumberFormat="1" applyFont="1" applyFill="1" applyBorder="1" applyAlignment="1">
      <alignment horizontal="center"/>
    </xf>
    <xf numFmtId="0" fontId="0" fillId="5" borderId="0" xfId="0" applyFill="1"/>
    <xf numFmtId="4" fontId="13" fillId="0" borderId="4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center" vertical="center"/>
    </xf>
    <xf numFmtId="0" fontId="13" fillId="4" borderId="16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4" fontId="18" fillId="5" borderId="14" xfId="0" applyNumberFormat="1" applyFont="1" applyFill="1" applyBorder="1" applyAlignment="1" applyProtection="1">
      <alignment horizontal="center" vertical="center" wrapText="1"/>
    </xf>
    <xf numFmtId="4" fontId="18" fillId="5" borderId="4" xfId="0" applyNumberFormat="1" applyFont="1" applyFill="1" applyBorder="1" applyAlignment="1" applyProtection="1">
      <alignment horizontal="center" vertical="center" wrapText="1"/>
    </xf>
    <xf numFmtId="4" fontId="20" fillId="5" borderId="14" xfId="0" applyNumberFormat="1" applyFont="1" applyFill="1" applyBorder="1" applyAlignment="1" applyProtection="1">
      <alignment horizontal="center" vertical="center" wrapText="1"/>
    </xf>
    <xf numFmtId="166" fontId="18" fillId="4" borderId="14" xfId="0" applyNumberFormat="1" applyFont="1" applyFill="1" applyBorder="1" applyAlignment="1" applyProtection="1">
      <alignment horizontal="center" vertical="center" wrapText="1"/>
    </xf>
    <xf numFmtId="166" fontId="18" fillId="4" borderId="4" xfId="0" applyNumberFormat="1" applyFont="1" applyFill="1" applyBorder="1" applyAlignment="1" applyProtection="1">
      <alignment horizontal="center" vertical="center" wrapText="1"/>
    </xf>
    <xf numFmtId="14" fontId="18" fillId="0" borderId="14" xfId="0" applyNumberFormat="1" applyFont="1" applyFill="1" applyBorder="1" applyAlignment="1" applyProtection="1">
      <alignment horizontal="center" vertical="center" wrapText="1"/>
    </xf>
    <xf numFmtId="4" fontId="18" fillId="0" borderId="4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>
      <alignment horizontal="center"/>
    </xf>
    <xf numFmtId="4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14" fontId="5" fillId="2" borderId="9" xfId="0" applyNumberFormat="1" applyFont="1" applyFill="1" applyBorder="1" applyAlignment="1">
      <alignment horizontal="left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wrapText="1"/>
    </xf>
    <xf numFmtId="166" fontId="13" fillId="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4" borderId="16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/>
    </xf>
    <xf numFmtId="4" fontId="13" fillId="5" borderId="17" xfId="0" applyNumberFormat="1" applyFont="1" applyFill="1" applyBorder="1" applyAlignment="1" applyProtection="1">
      <alignment horizontal="center" vertical="center" wrapText="1"/>
    </xf>
    <xf numFmtId="4" fontId="13" fillId="5" borderId="18" xfId="0" applyNumberFormat="1" applyFont="1" applyFill="1" applyBorder="1" applyAlignment="1" applyProtection="1">
      <alignment horizontal="center" vertical="center" wrapText="1"/>
    </xf>
    <xf numFmtId="4" fontId="2" fillId="5" borderId="18" xfId="0" applyNumberFormat="1" applyFont="1" applyFill="1" applyBorder="1" applyAlignment="1" applyProtection="1">
      <alignment horizontal="center" vertical="center" wrapText="1"/>
    </xf>
    <xf numFmtId="2" fontId="3" fillId="0" borderId="4" xfId="0" applyNumberFormat="1" applyFont="1" applyFill="1" applyBorder="1" applyAlignment="1">
      <alignment horizontal="center"/>
    </xf>
    <xf numFmtId="4" fontId="13" fillId="5" borderId="4" xfId="0" applyNumberFormat="1" applyFont="1" applyFill="1" applyBorder="1" applyAlignment="1" applyProtection="1">
      <alignment horizontal="center" vertical="center" wrapText="1"/>
    </xf>
    <xf numFmtId="0" fontId="11" fillId="5" borderId="0" xfId="0" applyFont="1" applyFill="1" applyProtection="1"/>
    <xf numFmtId="0" fontId="13" fillId="5" borderId="10" xfId="0" applyNumberFormat="1" applyFont="1" applyFill="1" applyBorder="1" applyAlignment="1" applyProtection="1">
      <alignment horizontal="left" vertical="center" wrapText="1"/>
    </xf>
    <xf numFmtId="0" fontId="3" fillId="5" borderId="0" xfId="0" applyFont="1" applyFill="1" applyProtection="1"/>
    <xf numFmtId="0" fontId="21" fillId="2" borderId="3" xfId="0" applyFont="1" applyFill="1" applyBorder="1" applyProtection="1"/>
    <xf numFmtId="0" fontId="22" fillId="0" borderId="0" xfId="0" applyFont="1" applyFill="1" applyProtection="1"/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6" fillId="2" borderId="4" xfId="0" applyFont="1" applyFill="1" applyBorder="1" applyProtection="1"/>
    <xf numFmtId="166" fontId="18" fillId="4" borderId="16" xfId="0" applyNumberFormat="1" applyFont="1" applyFill="1" applyBorder="1" applyAlignment="1" applyProtection="1">
      <alignment horizontal="center" vertical="center" wrapText="1"/>
    </xf>
    <xf numFmtId="4" fontId="20" fillId="5" borderId="16" xfId="0" applyNumberFormat="1" applyFont="1" applyFill="1" applyBorder="1" applyAlignment="1" applyProtection="1">
      <alignment horizontal="center" vertical="center" wrapText="1"/>
    </xf>
    <xf numFmtId="4" fontId="15" fillId="0" borderId="19" xfId="0" applyNumberFormat="1" applyFont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left" vertical="center" wrapText="1"/>
    </xf>
    <xf numFmtId="14" fontId="5" fillId="2" borderId="4" xfId="0" applyNumberFormat="1" applyFont="1" applyFill="1" applyBorder="1" applyAlignment="1" applyProtection="1">
      <alignment horizontal="left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wrapText="1"/>
    </xf>
    <xf numFmtId="4" fontId="4" fillId="2" borderId="2" xfId="0" applyNumberFormat="1" applyFont="1" applyFill="1" applyBorder="1" applyAlignment="1" applyProtection="1">
      <alignment vertical="center"/>
    </xf>
    <xf numFmtId="4" fontId="4" fillId="2" borderId="3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>
      <alignment horizontal="left" vertical="center" wrapText="1"/>
    </xf>
    <xf numFmtId="2" fontId="3" fillId="5" borderId="4" xfId="0" applyNumberFormat="1" applyFont="1" applyFill="1" applyBorder="1" applyAlignment="1">
      <alignment horizontal="center"/>
    </xf>
    <xf numFmtId="4" fontId="15" fillId="0" borderId="4" xfId="0" applyNumberFormat="1" applyFont="1" applyBorder="1" applyAlignment="1">
      <alignment horizontal="center" vertical="center" wrapText="1"/>
    </xf>
    <xf numFmtId="0" fontId="19" fillId="4" borderId="4" xfId="0" applyNumberFormat="1" applyFont="1" applyFill="1" applyBorder="1" applyAlignment="1" applyProtection="1">
      <alignment horizontal="center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4" fontId="19" fillId="5" borderId="17" xfId="0" applyNumberFormat="1" applyFont="1" applyFill="1" applyBorder="1" applyAlignment="1" applyProtection="1">
      <alignment horizontal="center" vertical="center" wrapText="1"/>
    </xf>
    <xf numFmtId="0" fontId="13" fillId="4" borderId="21" xfId="0" applyFont="1" applyFill="1" applyBorder="1" applyAlignment="1">
      <alignment horizontal="left" vertical="center" wrapText="1"/>
    </xf>
    <xf numFmtId="14" fontId="3" fillId="0" borderId="22" xfId="0" applyNumberFormat="1" applyFont="1" applyFill="1" applyBorder="1" applyAlignment="1" applyProtection="1">
      <alignment horizontal="center" vertical="center"/>
    </xf>
    <xf numFmtId="4" fontId="14" fillId="4" borderId="16" xfId="0" applyNumberFormat="1" applyFont="1" applyFill="1" applyBorder="1" applyAlignment="1" applyProtection="1">
      <alignment horizontal="center" vertical="center" wrapText="1"/>
    </xf>
    <xf numFmtId="4" fontId="3" fillId="0" borderId="23" xfId="0" applyNumberFormat="1" applyFont="1" applyFill="1" applyBorder="1" applyAlignment="1" applyProtection="1">
      <alignment horizontal="center" vertical="center" wrapText="1"/>
    </xf>
    <xf numFmtId="4" fontId="13" fillId="4" borderId="1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/>
    </xf>
    <xf numFmtId="14" fontId="0" fillId="0" borderId="4" xfId="0" applyNumberFormat="1" applyFill="1" applyBorder="1" applyAlignment="1" applyProtection="1">
      <alignment horizontal="center" wrapText="1"/>
    </xf>
    <xf numFmtId="14" fontId="13" fillId="4" borderId="20" xfId="0" applyNumberFormat="1" applyFont="1" applyFill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/>
    </xf>
    <xf numFmtId="0" fontId="3" fillId="0" borderId="4" xfId="0" applyFont="1" applyFill="1" applyBorder="1" applyAlignment="1" applyProtection="1">
      <alignment horizontal="center" wrapText="1"/>
    </xf>
    <xf numFmtId="0" fontId="13" fillId="4" borderId="4" xfId="0" applyFont="1" applyFill="1" applyBorder="1" applyAlignment="1">
      <alignment horizontal="left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 applyProtection="1">
      <alignment horizontal="left" vertical="center" wrapText="1"/>
      <protection locked="0"/>
    </xf>
    <xf numFmtId="0" fontId="13" fillId="4" borderId="14" xfId="0" applyFont="1" applyFill="1" applyBorder="1" applyAlignment="1">
      <alignment vertical="center" wrapText="1"/>
    </xf>
    <xf numFmtId="14" fontId="23" fillId="0" borderId="0" xfId="0" applyNumberFormat="1" applyFont="1" applyAlignment="1">
      <alignment horizontal="center"/>
    </xf>
    <xf numFmtId="4" fontId="13" fillId="4" borderId="14" xfId="0" applyNumberFormat="1" applyFont="1" applyFill="1" applyBorder="1" applyAlignment="1">
      <alignment horizontal="center" vertical="center" wrapText="1"/>
    </xf>
    <xf numFmtId="4" fontId="24" fillId="5" borderId="4" xfId="0" applyNumberFormat="1" applyFont="1" applyFill="1" applyBorder="1" applyAlignment="1" applyProtection="1">
      <alignment horizontal="center" vertical="center" wrapText="1"/>
    </xf>
    <xf numFmtId="166" fontId="13" fillId="4" borderId="15" xfId="0" applyNumberFormat="1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vertical="center" wrapText="1"/>
    </xf>
    <xf numFmtId="0" fontId="13" fillId="4" borderId="25" xfId="0" applyFont="1" applyFill="1" applyBorder="1" applyAlignment="1">
      <alignment vertical="center" wrapText="1"/>
    </xf>
    <xf numFmtId="0" fontId="23" fillId="0" borderId="3" xfId="0" applyFont="1" applyBorder="1"/>
    <xf numFmtId="0" fontId="13" fillId="4" borderId="26" xfId="0" applyFont="1" applyFill="1" applyBorder="1" applyAlignment="1">
      <alignment vertical="center" wrapText="1"/>
    </xf>
    <xf numFmtId="4" fontId="13" fillId="4" borderId="4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167" fontId="13" fillId="4" borderId="16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166" fontId="1" fillId="4" borderId="4" xfId="0" applyNumberFormat="1" applyFont="1" applyFill="1" applyBorder="1" applyAlignment="1">
      <alignment horizontal="center" vertical="center" wrapText="1"/>
    </xf>
    <xf numFmtId="0" fontId="25" fillId="0" borderId="4" xfId="0" applyFont="1" applyBorder="1"/>
    <xf numFmtId="166" fontId="24" fillId="4" borderId="4" xfId="0" applyNumberFormat="1" applyFont="1" applyFill="1" applyBorder="1" applyAlignment="1">
      <alignment horizontal="center" vertical="center" wrapText="1"/>
    </xf>
    <xf numFmtId="4" fontId="24" fillId="5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14" fontId="25" fillId="0" borderId="4" xfId="0" applyNumberFormat="1" applyFont="1" applyBorder="1" applyAlignment="1">
      <alignment horizontal="center"/>
    </xf>
    <xf numFmtId="167" fontId="3" fillId="0" borderId="4" xfId="0" applyNumberFormat="1" applyFont="1" applyFill="1" applyBorder="1" applyAlignment="1" applyProtection="1">
      <alignment horizontal="center" vertical="center"/>
    </xf>
    <xf numFmtId="165" fontId="0" fillId="5" borderId="4" xfId="0" applyNumberFormat="1" applyFill="1" applyBorder="1" applyAlignment="1">
      <alignment horizontal="center"/>
    </xf>
    <xf numFmtId="167" fontId="0" fillId="0" borderId="4" xfId="0" applyNumberFormat="1" applyFill="1" applyBorder="1" applyAlignment="1" applyProtection="1">
      <alignment horizontal="center"/>
    </xf>
    <xf numFmtId="0" fontId="13" fillId="4" borderId="15" xfId="0" applyFont="1" applyFill="1" applyBorder="1" applyAlignment="1">
      <alignment horizontal="left" vertical="center" wrapText="1"/>
    </xf>
    <xf numFmtId="14" fontId="13" fillId="4" borderId="4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Alignment="1" applyProtection="1">
      <alignment horizontal="left"/>
    </xf>
    <xf numFmtId="0" fontId="3" fillId="5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/>
    </xf>
    <xf numFmtId="0" fontId="13" fillId="4" borderId="27" xfId="0" applyFont="1" applyFill="1" applyBorder="1" applyAlignment="1">
      <alignment horizontal="left" vertical="center" wrapText="1"/>
    </xf>
    <xf numFmtId="0" fontId="13" fillId="4" borderId="28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 applyProtection="1">
      <alignment horizontal="left"/>
    </xf>
    <xf numFmtId="164" fontId="10" fillId="3" borderId="3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/>
    </xf>
    <xf numFmtId="4" fontId="11" fillId="0" borderId="0" xfId="0" applyNumberFormat="1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3" fillId="4" borderId="1" xfId="0" applyNumberFormat="1" applyFont="1" applyFill="1" applyBorder="1" applyAlignment="1" applyProtection="1">
      <alignment horizontal="center" vertical="center" wrapText="1"/>
    </xf>
    <xf numFmtId="0" fontId="13" fillId="4" borderId="3" xfId="0" applyNumberFormat="1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4" fillId="2" borderId="9" xfId="0" applyNumberFormat="1" applyFont="1" applyFill="1" applyBorder="1" applyAlignment="1" applyProtection="1">
      <alignment horizontal="left" vertical="center"/>
    </xf>
    <xf numFmtId="14" fontId="4" fillId="2" borderId="10" xfId="0" applyNumberFormat="1" applyFont="1" applyFill="1" applyBorder="1" applyAlignment="1" applyProtection="1">
      <alignment horizontal="left" vertical="center"/>
    </xf>
    <xf numFmtId="14" fontId="4" fillId="2" borderId="11" xfId="0" applyNumberFormat="1" applyFont="1" applyFill="1" applyBorder="1" applyAlignment="1" applyProtection="1">
      <alignment horizontal="left" vertical="center"/>
    </xf>
    <xf numFmtId="0" fontId="13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13" fillId="5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7</xdr:row>
      <xdr:rowOff>111125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6.42578125" style="2" customWidth="1"/>
    <col min="3" max="3" width="19.42578125" style="6" customWidth="1"/>
    <col min="4" max="4" width="8.85546875" customWidth="1"/>
    <col min="5" max="5" width="12.42578125" customWidth="1"/>
    <col min="6" max="254" width="8.85546875" customWidth="1"/>
  </cols>
  <sheetData>
    <row r="1" spans="1:3" ht="18.75" x14ac:dyDescent="0.3">
      <c r="B1" s="192" t="s">
        <v>0</v>
      </c>
      <c r="C1" s="192"/>
    </row>
    <row r="2" spans="1:3" ht="18.75" x14ac:dyDescent="0.3">
      <c r="B2" s="192" t="s">
        <v>1</v>
      </c>
      <c r="C2" s="192"/>
    </row>
    <row r="3" spans="1:3" ht="18.75" x14ac:dyDescent="0.3">
      <c r="B3" s="68"/>
      <c r="C3" s="68"/>
    </row>
    <row r="4" spans="1:3" ht="18.75" x14ac:dyDescent="0.3">
      <c r="B4" s="189" t="s">
        <v>2</v>
      </c>
      <c r="C4" s="189"/>
    </row>
    <row r="5" spans="1:3" ht="18.75" x14ac:dyDescent="0.3">
      <c r="B5" s="189" t="s">
        <v>3</v>
      </c>
      <c r="C5" s="189"/>
    </row>
    <row r="6" spans="1:3" ht="18.75" x14ac:dyDescent="0.25">
      <c r="B6" s="193" t="s">
        <v>342</v>
      </c>
      <c r="C6" s="193"/>
    </row>
    <row r="7" spans="1:3" ht="15" customHeight="1" x14ac:dyDescent="0.25">
      <c r="B7" s="70"/>
      <c r="C7" s="70"/>
    </row>
    <row r="9" spans="1:3" ht="15" customHeight="1" x14ac:dyDescent="0.25">
      <c r="A9" s="185" t="s">
        <v>341</v>
      </c>
      <c r="B9" s="186"/>
      <c r="C9" s="98">
        <v>3679378.24</v>
      </c>
    </row>
    <row r="10" spans="1:3" ht="15" customHeight="1" x14ac:dyDescent="0.25">
      <c r="C10" s="24"/>
    </row>
    <row r="11" spans="1:3" ht="15" customHeight="1" x14ac:dyDescent="0.25">
      <c r="A11" s="185" t="s">
        <v>344</v>
      </c>
      <c r="B11" s="186"/>
      <c r="C11" s="99">
        <f>SUM(C12:C17)</f>
        <v>1379009.5480000004</v>
      </c>
    </row>
    <row r="12" spans="1:3" ht="15" customHeight="1" x14ac:dyDescent="0.25">
      <c r="A12" s="187" t="s">
        <v>4</v>
      </c>
      <c r="B12" s="188"/>
      <c r="C12" s="25">
        <f>CloudPayments!C449</f>
        <v>278513.81000000052</v>
      </c>
    </row>
    <row r="13" spans="1:3" ht="15" customHeight="1" x14ac:dyDescent="0.25">
      <c r="A13" s="187" t="s">
        <v>5</v>
      </c>
      <c r="B13" s="188"/>
      <c r="C13" s="25">
        <f>PayPal!D14</f>
        <v>6317.0499999999993</v>
      </c>
    </row>
    <row r="14" spans="1:3" ht="15" customHeight="1" x14ac:dyDescent="0.25">
      <c r="A14" s="187" t="s">
        <v>6</v>
      </c>
      <c r="B14" s="188"/>
      <c r="C14" s="90">
        <f>Yandex!C16</f>
        <v>777.6</v>
      </c>
    </row>
    <row r="15" spans="1:3" ht="15" customHeight="1" x14ac:dyDescent="0.25">
      <c r="A15" s="187" t="s">
        <v>7</v>
      </c>
      <c r="B15" s="188"/>
      <c r="C15" s="25">
        <f>Qiwi!C51</f>
        <v>4366.0479999999998</v>
      </c>
    </row>
    <row r="16" spans="1:3" x14ac:dyDescent="0.25">
      <c r="A16" s="66" t="s">
        <v>8</v>
      </c>
      <c r="B16" s="67"/>
      <c r="C16" s="25">
        <f>Смс!C76</f>
        <v>10076</v>
      </c>
    </row>
    <row r="17" spans="1:3" ht="15" customHeight="1" x14ac:dyDescent="0.25">
      <c r="A17" s="15" t="s">
        <v>9</v>
      </c>
      <c r="B17" s="15"/>
      <c r="C17" s="25">
        <f>СБ!B203</f>
        <v>1078959.04</v>
      </c>
    </row>
    <row r="18" spans="1:3" ht="15" customHeight="1" x14ac:dyDescent="0.25">
      <c r="A18" s="19"/>
      <c r="B18" s="19"/>
      <c r="C18" s="26"/>
    </row>
    <row r="19" spans="1:3" ht="15" customHeight="1" x14ac:dyDescent="0.25">
      <c r="A19" s="185" t="s">
        <v>345</v>
      </c>
      <c r="B19" s="186"/>
      <c r="C19" s="98">
        <f>SUM(C20:C27)</f>
        <v>2295352.7400000002</v>
      </c>
    </row>
    <row r="20" spans="1:3" ht="15" customHeight="1" x14ac:dyDescent="0.25">
      <c r="A20" s="16" t="s">
        <v>10</v>
      </c>
      <c r="B20" s="17"/>
      <c r="C20" s="27">
        <f>Расходы!B17</f>
        <v>220954.32</v>
      </c>
    </row>
    <row r="21" spans="1:3" ht="15" customHeight="1" x14ac:dyDescent="0.25">
      <c r="A21" s="15" t="s">
        <v>11</v>
      </c>
      <c r="B21" s="18"/>
      <c r="C21" s="28">
        <f>Расходы!B30</f>
        <v>117066</v>
      </c>
    </row>
    <row r="22" spans="1:3" ht="15" customHeight="1" x14ac:dyDescent="0.25">
      <c r="A22" s="15" t="s">
        <v>12</v>
      </c>
      <c r="B22" s="18"/>
      <c r="C22" s="28">
        <f>Расходы!B60</f>
        <v>270215</v>
      </c>
    </row>
    <row r="23" spans="1:3" ht="15" customHeight="1" x14ac:dyDescent="0.25">
      <c r="A23" s="190" t="s">
        <v>70</v>
      </c>
      <c r="B23" s="191"/>
      <c r="C23" s="28">
        <f>Расходы!B64</f>
        <v>702468</v>
      </c>
    </row>
    <row r="24" spans="1:3" ht="15" customHeight="1" x14ac:dyDescent="0.25">
      <c r="A24" s="15" t="s">
        <v>13</v>
      </c>
      <c r="B24" s="18"/>
      <c r="C24" s="28">
        <f>Расходы!B69</f>
        <v>161714</v>
      </c>
    </row>
    <row r="25" spans="1:3" ht="30" customHeight="1" x14ac:dyDescent="0.25">
      <c r="A25" s="190" t="s">
        <v>14</v>
      </c>
      <c r="B25" s="191"/>
      <c r="C25" s="28">
        <f>Расходы!B78</f>
        <v>218287.72</v>
      </c>
    </row>
    <row r="26" spans="1:3" ht="15" customHeight="1" x14ac:dyDescent="0.25">
      <c r="A26" s="66" t="s">
        <v>15</v>
      </c>
      <c r="B26" s="69"/>
      <c r="C26" s="28">
        <f>Расходы!B83</f>
        <v>158988.07999999999</v>
      </c>
    </row>
    <row r="27" spans="1:3" ht="15" customHeight="1" x14ac:dyDescent="0.25">
      <c r="A27" s="15" t="s">
        <v>16</v>
      </c>
      <c r="B27" s="18"/>
      <c r="C27" s="28">
        <f>Расходы!B96</f>
        <v>445659.62</v>
      </c>
    </row>
    <row r="28" spans="1:3" ht="15" customHeight="1" x14ac:dyDescent="0.25">
      <c r="C28" s="24"/>
    </row>
    <row r="29" spans="1:3" ht="15" customHeight="1" x14ac:dyDescent="0.25">
      <c r="A29" s="185" t="s">
        <v>343</v>
      </c>
      <c r="B29" s="186"/>
      <c r="C29" s="98">
        <f>C9+C11-C19</f>
        <v>2763035.0480000004</v>
      </c>
    </row>
    <row r="30" spans="1:3" ht="15" customHeight="1" x14ac:dyDescent="0.25">
      <c r="A30" s="43" t="s">
        <v>17</v>
      </c>
      <c r="B30" s="44"/>
      <c r="C30" s="184">
        <v>1284366</v>
      </c>
    </row>
    <row r="31" spans="1:3" x14ac:dyDescent="0.25">
      <c r="C31" s="42"/>
    </row>
    <row r="33" spans="3:3" x14ac:dyDescent="0.25">
      <c r="C33" s="42"/>
    </row>
    <row r="35" spans="3:3" x14ac:dyDescent="0.25">
      <c r="C35" s="45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9:B19"/>
    <mergeCell ref="B4:C4"/>
    <mergeCell ref="B2:C2"/>
    <mergeCell ref="B6:C6"/>
    <mergeCell ref="A13:B13"/>
    <mergeCell ref="A9:B9"/>
    <mergeCell ref="A29:B29"/>
    <mergeCell ref="A11:B11"/>
    <mergeCell ref="A14:B14"/>
    <mergeCell ref="B5:C5"/>
    <mergeCell ref="A15:B15"/>
    <mergeCell ref="A12:B12"/>
    <mergeCell ref="A23:B23"/>
    <mergeCell ref="A25:B25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97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1.85546875" customWidth="1"/>
    <col min="4" max="225" width="8.85546875" customWidth="1"/>
  </cols>
  <sheetData>
    <row r="1" spans="1:3" ht="18.75" x14ac:dyDescent="0.3">
      <c r="B1" s="192" t="s">
        <v>0</v>
      </c>
      <c r="C1" s="192"/>
    </row>
    <row r="2" spans="1:3" ht="18.75" x14ac:dyDescent="0.3">
      <c r="B2" s="192" t="s">
        <v>1</v>
      </c>
      <c r="C2" s="192"/>
    </row>
    <row r="3" spans="1:3" ht="18.75" x14ac:dyDescent="0.3">
      <c r="B3" s="189"/>
      <c r="C3" s="189"/>
    </row>
    <row r="4" spans="1:3" ht="18.75" x14ac:dyDescent="0.3">
      <c r="A4" s="1" t="s">
        <v>18</v>
      </c>
      <c r="B4" s="189" t="s">
        <v>19</v>
      </c>
      <c r="C4" s="189"/>
    </row>
    <row r="5" spans="1:3" ht="18.75" x14ac:dyDescent="0.25">
      <c r="B5" s="193" t="s">
        <v>342</v>
      </c>
      <c r="C5" s="193"/>
    </row>
    <row r="6" spans="1:3" ht="15.75" x14ac:dyDescent="0.25">
      <c r="B6" s="3"/>
      <c r="C6" s="4"/>
    </row>
    <row r="8" spans="1:3" ht="15" customHeight="1" x14ac:dyDescent="0.25">
      <c r="A8" s="61" t="s">
        <v>20</v>
      </c>
      <c r="B8" s="8" t="s">
        <v>21</v>
      </c>
      <c r="C8" s="62" t="s">
        <v>22</v>
      </c>
    </row>
    <row r="9" spans="1:3" ht="15" customHeight="1" x14ac:dyDescent="0.25">
      <c r="A9" s="9" t="s">
        <v>10</v>
      </c>
      <c r="B9" s="10"/>
      <c r="C9" s="11"/>
    </row>
    <row r="10" spans="1:3" ht="15" customHeight="1" x14ac:dyDescent="0.25">
      <c r="A10" s="106">
        <v>43710</v>
      </c>
      <c r="B10" s="155">
        <v>10630.05</v>
      </c>
      <c r="C10" s="153" t="s">
        <v>510</v>
      </c>
    </row>
    <row r="11" spans="1:3" ht="15" customHeight="1" x14ac:dyDescent="0.25">
      <c r="A11" s="106">
        <v>43710</v>
      </c>
      <c r="B11" s="155">
        <v>40785.15</v>
      </c>
      <c r="C11" s="153" t="s">
        <v>511</v>
      </c>
    </row>
    <row r="12" spans="1:3" ht="15" customHeight="1" x14ac:dyDescent="0.25">
      <c r="A12" s="106">
        <v>43714</v>
      </c>
      <c r="B12" s="155">
        <v>28380</v>
      </c>
      <c r="C12" s="153" t="s">
        <v>744</v>
      </c>
    </row>
    <row r="13" spans="1:3" ht="15" customHeight="1" x14ac:dyDescent="0.25">
      <c r="A13" s="106">
        <v>43714</v>
      </c>
      <c r="B13" s="155">
        <v>48200</v>
      </c>
      <c r="C13" s="153" t="s">
        <v>512</v>
      </c>
    </row>
    <row r="14" spans="1:3" ht="15" customHeight="1" x14ac:dyDescent="0.25">
      <c r="A14" s="106">
        <v>43725</v>
      </c>
      <c r="B14" s="155">
        <v>5287.12</v>
      </c>
      <c r="C14" s="153" t="s">
        <v>513</v>
      </c>
    </row>
    <row r="15" spans="1:3" ht="15" customHeight="1" x14ac:dyDescent="0.25">
      <c r="A15" s="106">
        <v>43725</v>
      </c>
      <c r="B15" s="155">
        <v>13140</v>
      </c>
      <c r="C15" s="153" t="s">
        <v>514</v>
      </c>
    </row>
    <row r="16" spans="1:3" ht="15" customHeight="1" x14ac:dyDescent="0.25">
      <c r="A16" s="106">
        <v>43738</v>
      </c>
      <c r="B16" s="155">
        <v>74532</v>
      </c>
      <c r="C16" s="153" t="s">
        <v>515</v>
      </c>
    </row>
    <row r="17" spans="1:5" ht="15" customHeight="1" x14ac:dyDescent="0.25">
      <c r="A17" s="94" t="s">
        <v>23</v>
      </c>
      <c r="B17" s="91">
        <f>SUM(B10:B16)</f>
        <v>220954.32</v>
      </c>
      <c r="C17" s="52"/>
    </row>
    <row r="18" spans="1:5" ht="15" customHeight="1" x14ac:dyDescent="0.25">
      <c r="A18" s="73" t="s">
        <v>11</v>
      </c>
      <c r="B18" s="74"/>
      <c r="C18" s="75"/>
    </row>
    <row r="19" spans="1:5" ht="15" customHeight="1" x14ac:dyDescent="0.25">
      <c r="A19" s="157">
        <v>43710</v>
      </c>
      <c r="B19" s="162">
        <v>640</v>
      </c>
      <c r="C19" s="158" t="s">
        <v>516</v>
      </c>
    </row>
    <row r="20" spans="1:5" ht="15" customHeight="1" x14ac:dyDescent="0.25">
      <c r="A20" s="157">
        <v>43710</v>
      </c>
      <c r="B20" s="162">
        <v>17365</v>
      </c>
      <c r="C20" s="158" t="s">
        <v>517</v>
      </c>
    </row>
    <row r="21" spans="1:5" ht="15" customHeight="1" x14ac:dyDescent="0.25">
      <c r="A21" s="157">
        <v>43714</v>
      </c>
      <c r="B21" s="162">
        <v>5270</v>
      </c>
      <c r="C21" s="158" t="s">
        <v>518</v>
      </c>
    </row>
    <row r="22" spans="1:5" ht="15" customHeight="1" x14ac:dyDescent="0.25">
      <c r="A22" s="157">
        <v>43714</v>
      </c>
      <c r="B22" s="162">
        <v>5650</v>
      </c>
      <c r="C22" s="158" t="s">
        <v>520</v>
      </c>
    </row>
    <row r="23" spans="1:5" ht="15" customHeight="1" x14ac:dyDescent="0.25">
      <c r="A23" s="157">
        <v>43714</v>
      </c>
      <c r="B23" s="162">
        <v>5880</v>
      </c>
      <c r="C23" s="158" t="s">
        <v>519</v>
      </c>
    </row>
    <row r="24" spans="1:5" ht="15" customHeight="1" x14ac:dyDescent="0.25">
      <c r="A24" s="157">
        <v>43714</v>
      </c>
      <c r="B24" s="162">
        <v>9760</v>
      </c>
      <c r="C24" s="158" t="s">
        <v>521</v>
      </c>
    </row>
    <row r="25" spans="1:5" ht="15" customHeight="1" x14ac:dyDescent="0.25">
      <c r="A25" s="157">
        <v>43714</v>
      </c>
      <c r="B25" s="162">
        <v>15091</v>
      </c>
      <c r="C25" s="158" t="s">
        <v>522</v>
      </c>
    </row>
    <row r="26" spans="1:5" ht="15" customHeight="1" x14ac:dyDescent="0.25">
      <c r="A26" s="157">
        <v>43719</v>
      </c>
      <c r="B26" s="162">
        <v>10544</v>
      </c>
      <c r="C26" s="158" t="s">
        <v>523</v>
      </c>
    </row>
    <row r="27" spans="1:5" ht="15" customHeight="1" x14ac:dyDescent="0.25">
      <c r="A27" s="157">
        <v>43727</v>
      </c>
      <c r="B27" s="162">
        <v>2550</v>
      </c>
      <c r="C27" s="159" t="s">
        <v>524</v>
      </c>
    </row>
    <row r="28" spans="1:5" ht="15" customHeight="1" x14ac:dyDescent="0.25">
      <c r="A28" s="154">
        <v>43727</v>
      </c>
      <c r="B28" s="163">
        <v>6037</v>
      </c>
      <c r="C28" s="160" t="s">
        <v>525</v>
      </c>
      <c r="D28" s="58"/>
      <c r="E28" s="58"/>
    </row>
    <row r="29" spans="1:5" ht="15" customHeight="1" x14ac:dyDescent="0.25">
      <c r="A29" s="157">
        <v>43732</v>
      </c>
      <c r="B29" s="162">
        <v>38279</v>
      </c>
      <c r="C29" s="161" t="s">
        <v>526</v>
      </c>
    </row>
    <row r="30" spans="1:5" ht="15" customHeight="1" x14ac:dyDescent="0.25">
      <c r="A30" s="95" t="s">
        <v>23</v>
      </c>
      <c r="B30" s="156">
        <f>SUM(B19:B29)</f>
        <v>117066</v>
      </c>
      <c r="C30" s="86"/>
    </row>
    <row r="31" spans="1:5" ht="15" customHeight="1" x14ac:dyDescent="0.25">
      <c r="A31" s="12" t="s">
        <v>12</v>
      </c>
      <c r="B31" s="13"/>
      <c r="C31" s="14"/>
    </row>
    <row r="32" spans="1:5" ht="15" customHeight="1" x14ac:dyDescent="0.25">
      <c r="A32" s="106">
        <v>43710</v>
      </c>
      <c r="B32" s="142">
        <v>2500</v>
      </c>
      <c r="C32" s="153" t="s">
        <v>527</v>
      </c>
    </row>
    <row r="33" spans="1:3" ht="15" customHeight="1" x14ac:dyDescent="0.25">
      <c r="A33" s="106">
        <v>43710</v>
      </c>
      <c r="B33" s="142">
        <v>4000</v>
      </c>
      <c r="C33" s="153" t="s">
        <v>528</v>
      </c>
    </row>
    <row r="34" spans="1:3" ht="15" customHeight="1" x14ac:dyDescent="0.25">
      <c r="A34" s="106">
        <v>43710</v>
      </c>
      <c r="B34" s="155">
        <v>5000</v>
      </c>
      <c r="C34" s="153" t="s">
        <v>529</v>
      </c>
    </row>
    <row r="35" spans="1:3" ht="15" customHeight="1" x14ac:dyDescent="0.25">
      <c r="A35" s="106">
        <v>43710</v>
      </c>
      <c r="B35" s="155">
        <v>5100</v>
      </c>
      <c r="C35" s="153" t="s">
        <v>530</v>
      </c>
    </row>
    <row r="36" spans="1:3" ht="15" customHeight="1" x14ac:dyDescent="0.25">
      <c r="A36" s="106">
        <v>43710</v>
      </c>
      <c r="B36" s="155">
        <v>7000</v>
      </c>
      <c r="C36" s="153" t="s">
        <v>747</v>
      </c>
    </row>
    <row r="37" spans="1:3" ht="15" customHeight="1" x14ac:dyDescent="0.25">
      <c r="A37" s="106">
        <v>43710</v>
      </c>
      <c r="B37" s="155">
        <v>9300</v>
      </c>
      <c r="C37" s="153" t="s">
        <v>531</v>
      </c>
    </row>
    <row r="38" spans="1:3" ht="15" customHeight="1" x14ac:dyDescent="0.25">
      <c r="A38" s="106">
        <v>43710</v>
      </c>
      <c r="B38" s="155">
        <v>13100</v>
      </c>
      <c r="C38" s="153" t="s">
        <v>532</v>
      </c>
    </row>
    <row r="39" spans="1:3" ht="15" customHeight="1" x14ac:dyDescent="0.25">
      <c r="A39" s="106">
        <v>43710</v>
      </c>
      <c r="B39" s="155">
        <v>15900</v>
      </c>
      <c r="C39" s="153" t="s">
        <v>533</v>
      </c>
    </row>
    <row r="40" spans="1:3" ht="15" customHeight="1" x14ac:dyDescent="0.25">
      <c r="A40" s="106">
        <v>43711</v>
      </c>
      <c r="B40" s="155">
        <v>8500</v>
      </c>
      <c r="C40" s="153" t="s">
        <v>534</v>
      </c>
    </row>
    <row r="41" spans="1:3" ht="15" customHeight="1" x14ac:dyDescent="0.25">
      <c r="A41" s="106">
        <v>43711</v>
      </c>
      <c r="B41" s="155">
        <v>10615</v>
      </c>
      <c r="C41" s="153" t="s">
        <v>535</v>
      </c>
    </row>
    <row r="42" spans="1:3" ht="15" customHeight="1" x14ac:dyDescent="0.25">
      <c r="A42" s="106">
        <v>43713</v>
      </c>
      <c r="B42" s="155">
        <v>27000</v>
      </c>
      <c r="C42" s="153" t="s">
        <v>536</v>
      </c>
    </row>
    <row r="43" spans="1:3" ht="15" customHeight="1" x14ac:dyDescent="0.25">
      <c r="A43" s="106">
        <v>43714</v>
      </c>
      <c r="B43" s="155">
        <v>1600</v>
      </c>
      <c r="C43" s="153" t="s">
        <v>537</v>
      </c>
    </row>
    <row r="44" spans="1:3" ht="15" customHeight="1" x14ac:dyDescent="0.25">
      <c r="A44" s="106">
        <v>43714</v>
      </c>
      <c r="B44" s="155">
        <v>2600</v>
      </c>
      <c r="C44" s="153" t="s">
        <v>538</v>
      </c>
    </row>
    <row r="45" spans="1:3" ht="15" customHeight="1" x14ac:dyDescent="0.25">
      <c r="A45" s="106">
        <v>43719</v>
      </c>
      <c r="B45" s="155">
        <v>1272</v>
      </c>
      <c r="C45" s="153" t="s">
        <v>539</v>
      </c>
    </row>
    <row r="46" spans="1:3" ht="15" customHeight="1" x14ac:dyDescent="0.25">
      <c r="A46" s="106">
        <v>43719</v>
      </c>
      <c r="B46" s="155">
        <v>4500</v>
      </c>
      <c r="C46" s="153" t="s">
        <v>540</v>
      </c>
    </row>
    <row r="47" spans="1:3" ht="15" customHeight="1" x14ac:dyDescent="0.25">
      <c r="A47" s="106">
        <v>43719</v>
      </c>
      <c r="B47" s="155">
        <v>6000</v>
      </c>
      <c r="C47" s="153" t="s">
        <v>541</v>
      </c>
    </row>
    <row r="48" spans="1:3" ht="15" customHeight="1" x14ac:dyDescent="0.25">
      <c r="A48" s="106">
        <v>43719</v>
      </c>
      <c r="B48" s="155">
        <v>7500</v>
      </c>
      <c r="C48" s="153" t="s">
        <v>542</v>
      </c>
    </row>
    <row r="49" spans="1:3" ht="15" customHeight="1" x14ac:dyDescent="0.25">
      <c r="A49" s="106">
        <v>43721</v>
      </c>
      <c r="B49" s="155">
        <v>6100</v>
      </c>
      <c r="C49" s="153" t="s">
        <v>543</v>
      </c>
    </row>
    <row r="50" spans="1:3" ht="15" customHeight="1" x14ac:dyDescent="0.25">
      <c r="A50" s="106">
        <v>43724</v>
      </c>
      <c r="B50" s="155">
        <v>5500</v>
      </c>
      <c r="C50" s="153" t="s">
        <v>544</v>
      </c>
    </row>
    <row r="51" spans="1:3" ht="15" customHeight="1" x14ac:dyDescent="0.25">
      <c r="A51" s="106">
        <v>43726</v>
      </c>
      <c r="B51" s="155">
        <v>4500</v>
      </c>
      <c r="C51" s="153" t="s">
        <v>545</v>
      </c>
    </row>
    <row r="52" spans="1:3" ht="15" customHeight="1" x14ac:dyDescent="0.25">
      <c r="A52" s="106">
        <v>43726</v>
      </c>
      <c r="B52" s="155">
        <v>6000</v>
      </c>
      <c r="C52" s="153" t="s">
        <v>546</v>
      </c>
    </row>
    <row r="53" spans="1:3" ht="15" customHeight="1" x14ac:dyDescent="0.25">
      <c r="A53" s="106">
        <v>43732</v>
      </c>
      <c r="B53" s="155">
        <v>2000</v>
      </c>
      <c r="C53" s="153" t="s">
        <v>547</v>
      </c>
    </row>
    <row r="54" spans="1:3" ht="15" customHeight="1" x14ac:dyDescent="0.25">
      <c r="A54" s="106">
        <v>43732</v>
      </c>
      <c r="B54" s="155">
        <v>4000</v>
      </c>
      <c r="C54" s="153" t="s">
        <v>548</v>
      </c>
    </row>
    <row r="55" spans="1:3" ht="15" customHeight="1" x14ac:dyDescent="0.25">
      <c r="A55" s="106">
        <v>43732</v>
      </c>
      <c r="B55" s="155">
        <v>7700</v>
      </c>
      <c r="C55" s="153" t="s">
        <v>549</v>
      </c>
    </row>
    <row r="56" spans="1:3" ht="15" customHeight="1" x14ac:dyDescent="0.25">
      <c r="A56" s="106">
        <v>43732</v>
      </c>
      <c r="B56" s="155">
        <v>9000</v>
      </c>
      <c r="C56" s="153" t="s">
        <v>550</v>
      </c>
    </row>
    <row r="57" spans="1:3" ht="15" customHeight="1" x14ac:dyDescent="0.25">
      <c r="A57" s="106">
        <v>43732</v>
      </c>
      <c r="B57" s="155">
        <v>17000</v>
      </c>
      <c r="C57" s="153" t="s">
        <v>551</v>
      </c>
    </row>
    <row r="58" spans="1:3" ht="15" customHeight="1" x14ac:dyDescent="0.25">
      <c r="A58" s="164">
        <v>43709</v>
      </c>
      <c r="B58" s="149">
        <v>55680</v>
      </c>
      <c r="C58" s="150" t="s">
        <v>497</v>
      </c>
    </row>
    <row r="59" spans="1:3" ht="15" customHeight="1" x14ac:dyDescent="0.25">
      <c r="A59" s="164">
        <v>43709</v>
      </c>
      <c r="B59" s="134">
        <v>21248</v>
      </c>
      <c r="C59" s="148" t="s">
        <v>498</v>
      </c>
    </row>
    <row r="60" spans="1:3" s="37" customFormat="1" ht="15" customHeight="1" x14ac:dyDescent="0.25">
      <c r="A60" s="122" t="s">
        <v>23</v>
      </c>
      <c r="B60" s="123">
        <f>SUM(B32:B59)</f>
        <v>270215</v>
      </c>
      <c r="C60" s="88"/>
    </row>
    <row r="61" spans="1:3" s="58" customFormat="1" ht="15" customHeight="1" x14ac:dyDescent="0.25">
      <c r="A61" s="103" t="s">
        <v>70</v>
      </c>
      <c r="B61" s="104"/>
      <c r="C61" s="105"/>
    </row>
    <row r="62" spans="1:3" s="58" customFormat="1" ht="15" customHeight="1" x14ac:dyDescent="0.25">
      <c r="A62" s="166">
        <v>43721</v>
      </c>
      <c r="B62" s="163">
        <v>700000</v>
      </c>
      <c r="C62" s="148" t="s">
        <v>553</v>
      </c>
    </row>
    <row r="63" spans="1:3" s="58" customFormat="1" ht="15" customHeight="1" x14ac:dyDescent="0.25">
      <c r="A63" s="171">
        <v>43738</v>
      </c>
      <c r="B63" s="163">
        <v>2468</v>
      </c>
      <c r="C63" s="167" t="s">
        <v>552</v>
      </c>
    </row>
    <row r="64" spans="1:3" s="107" customFormat="1" ht="15" customHeight="1" x14ac:dyDescent="0.25">
      <c r="A64" s="168" t="s">
        <v>23</v>
      </c>
      <c r="B64" s="169">
        <f>SUM(B62:B63)</f>
        <v>702468</v>
      </c>
      <c r="C64" s="170"/>
    </row>
    <row r="65" spans="1:3" ht="15" customHeight="1" x14ac:dyDescent="0.25">
      <c r="A65" s="63" t="s">
        <v>24</v>
      </c>
      <c r="B65" s="64"/>
      <c r="C65" s="65"/>
    </row>
    <row r="66" spans="1:3" s="37" customFormat="1" ht="15" customHeight="1" x14ac:dyDescent="0.25">
      <c r="A66" s="106">
        <v>43710</v>
      </c>
      <c r="B66" s="163">
        <v>75300</v>
      </c>
      <c r="C66" s="167" t="s">
        <v>554</v>
      </c>
    </row>
    <row r="67" spans="1:3" s="37" customFormat="1" ht="15" customHeight="1" x14ac:dyDescent="0.25">
      <c r="A67" s="106">
        <v>43719</v>
      </c>
      <c r="B67" s="163">
        <v>15000</v>
      </c>
      <c r="C67" s="167" t="s">
        <v>556</v>
      </c>
    </row>
    <row r="68" spans="1:3" s="37" customFormat="1" ht="15" customHeight="1" x14ac:dyDescent="0.25">
      <c r="A68" s="106">
        <v>43730</v>
      </c>
      <c r="B68" s="163">
        <v>71414</v>
      </c>
      <c r="C68" s="167" t="s">
        <v>555</v>
      </c>
    </row>
    <row r="69" spans="1:3" s="37" customFormat="1" ht="15" customHeight="1" x14ac:dyDescent="0.25">
      <c r="A69" s="94" t="s">
        <v>23</v>
      </c>
      <c r="B69" s="93">
        <f>SUM(B66:B68)</f>
        <v>161714</v>
      </c>
      <c r="C69" s="52"/>
    </row>
    <row r="70" spans="1:3" ht="15" customHeight="1" x14ac:dyDescent="0.25">
      <c r="A70" s="77" t="s">
        <v>14</v>
      </c>
      <c r="B70" s="78"/>
      <c r="C70" s="79"/>
    </row>
    <row r="71" spans="1:3" ht="15" customHeight="1" x14ac:dyDescent="0.25">
      <c r="A71" s="145">
        <v>43721</v>
      </c>
      <c r="B71" s="163">
        <v>4043.21</v>
      </c>
      <c r="C71" s="153" t="s">
        <v>557</v>
      </c>
    </row>
    <row r="72" spans="1:3" ht="15" customHeight="1" x14ac:dyDescent="0.25">
      <c r="A72" s="145">
        <v>43725</v>
      </c>
      <c r="B72" s="163">
        <v>20000</v>
      </c>
      <c r="C72" s="153" t="s">
        <v>558</v>
      </c>
    </row>
    <row r="73" spans="1:3" ht="15" customHeight="1" x14ac:dyDescent="0.25">
      <c r="A73" s="145">
        <v>43738</v>
      </c>
      <c r="B73" s="163">
        <v>1563.55</v>
      </c>
      <c r="C73" s="153" t="s">
        <v>559</v>
      </c>
    </row>
    <row r="74" spans="1:3" ht="15" customHeight="1" x14ac:dyDescent="0.25">
      <c r="A74" s="164">
        <v>43709</v>
      </c>
      <c r="B74" s="163">
        <v>6837</v>
      </c>
      <c r="C74" s="108" t="s">
        <v>499</v>
      </c>
    </row>
    <row r="75" spans="1:3" ht="15" customHeight="1" x14ac:dyDescent="0.25">
      <c r="A75" s="164">
        <v>43709</v>
      </c>
      <c r="B75" s="163">
        <v>139772.16</v>
      </c>
      <c r="C75" s="138" t="s">
        <v>500</v>
      </c>
    </row>
    <row r="76" spans="1:3" ht="15" customHeight="1" x14ac:dyDescent="0.25">
      <c r="A76" s="164">
        <v>43709</v>
      </c>
      <c r="B76" s="163">
        <v>42038.799999999996</v>
      </c>
      <c r="C76" s="148" t="s">
        <v>501</v>
      </c>
    </row>
    <row r="77" spans="1:3" ht="15" customHeight="1" x14ac:dyDescent="0.25">
      <c r="A77" s="164">
        <v>43709</v>
      </c>
      <c r="B77" s="163">
        <v>4033</v>
      </c>
      <c r="C77" s="148" t="s">
        <v>502</v>
      </c>
    </row>
    <row r="78" spans="1:3" ht="15" customHeight="1" x14ac:dyDescent="0.25">
      <c r="A78" s="94" t="s">
        <v>23</v>
      </c>
      <c r="B78" s="136">
        <f>SUM(B71:B77)</f>
        <v>218287.72</v>
      </c>
      <c r="C78" s="132"/>
    </row>
    <row r="79" spans="1:3" ht="15" customHeight="1" x14ac:dyDescent="0.25">
      <c r="A79" s="126" t="s">
        <v>25</v>
      </c>
      <c r="B79" s="127"/>
      <c r="C79" s="128"/>
    </row>
    <row r="80" spans="1:3" ht="15" customHeight="1" x14ac:dyDescent="0.25">
      <c r="A80" s="164">
        <v>43709</v>
      </c>
      <c r="B80" s="124">
        <v>117346.65</v>
      </c>
      <c r="C80" s="125" t="s">
        <v>503</v>
      </c>
    </row>
    <row r="81" spans="1:3" ht="15" customHeight="1" x14ac:dyDescent="0.25">
      <c r="A81" s="164">
        <v>43709</v>
      </c>
      <c r="B81" s="134">
        <v>39335.43</v>
      </c>
      <c r="C81" s="148" t="s">
        <v>504</v>
      </c>
    </row>
    <row r="82" spans="1:3" ht="15" customHeight="1" x14ac:dyDescent="0.25">
      <c r="A82" s="164">
        <v>43709</v>
      </c>
      <c r="B82" s="134">
        <v>2306</v>
      </c>
      <c r="C82" s="148" t="s">
        <v>505</v>
      </c>
    </row>
    <row r="83" spans="1:3" ht="15" customHeight="1" x14ac:dyDescent="0.25">
      <c r="A83" s="96" t="s">
        <v>23</v>
      </c>
      <c r="B83" s="93">
        <f>SUM(B80:B82)</f>
        <v>158988.07999999999</v>
      </c>
      <c r="C83" s="52"/>
    </row>
    <row r="84" spans="1:3" ht="15" customHeight="1" x14ac:dyDescent="0.25">
      <c r="A84" s="73" t="s">
        <v>16</v>
      </c>
      <c r="B84" s="76"/>
      <c r="C84" s="75"/>
    </row>
    <row r="85" spans="1:3" ht="15" customHeight="1" x14ac:dyDescent="0.25">
      <c r="A85" s="106">
        <v>43710</v>
      </c>
      <c r="B85" s="134">
        <v>12300.67</v>
      </c>
      <c r="C85" s="108" t="s">
        <v>562</v>
      </c>
    </row>
    <row r="86" spans="1:3" ht="15" customHeight="1" x14ac:dyDescent="0.25">
      <c r="A86" s="106">
        <v>43711</v>
      </c>
      <c r="B86" s="134">
        <v>500</v>
      </c>
      <c r="C86" s="108" t="s">
        <v>564</v>
      </c>
    </row>
    <row r="87" spans="1:3" ht="15" customHeight="1" x14ac:dyDescent="0.25">
      <c r="A87" s="106">
        <v>43718</v>
      </c>
      <c r="B87" s="134">
        <v>12000</v>
      </c>
      <c r="C87" s="108" t="s">
        <v>563</v>
      </c>
    </row>
    <row r="88" spans="1:3" ht="15" customHeight="1" x14ac:dyDescent="0.25">
      <c r="A88" s="106">
        <v>43727</v>
      </c>
      <c r="B88" s="134">
        <v>1450</v>
      </c>
      <c r="C88" s="108" t="s">
        <v>557</v>
      </c>
    </row>
    <row r="89" spans="1:3" ht="15" customHeight="1" x14ac:dyDescent="0.25">
      <c r="A89" s="164">
        <v>43709</v>
      </c>
      <c r="B89" s="134">
        <v>11851.05</v>
      </c>
      <c r="C89" s="108" t="s">
        <v>560</v>
      </c>
    </row>
    <row r="90" spans="1:3" ht="15" customHeight="1" x14ac:dyDescent="0.25">
      <c r="A90" s="164">
        <v>43709</v>
      </c>
      <c r="B90" s="134">
        <v>304.16000000000003</v>
      </c>
      <c r="C90" s="108" t="s">
        <v>561</v>
      </c>
    </row>
    <row r="91" spans="1:3" ht="15" customHeight="1" x14ac:dyDescent="0.25">
      <c r="A91" s="164">
        <v>43709</v>
      </c>
      <c r="B91" s="134">
        <v>66289.19</v>
      </c>
      <c r="C91" s="108" t="s">
        <v>499</v>
      </c>
    </row>
    <row r="92" spans="1:3" ht="15" customHeight="1" x14ac:dyDescent="0.25">
      <c r="A92" s="164">
        <v>43709</v>
      </c>
      <c r="B92" s="134">
        <v>46000</v>
      </c>
      <c r="C92" s="108" t="s">
        <v>506</v>
      </c>
    </row>
    <row r="93" spans="1:3" ht="15" customHeight="1" x14ac:dyDescent="0.25">
      <c r="A93" s="164">
        <v>43709</v>
      </c>
      <c r="B93" s="134">
        <v>232209.21000000002</v>
      </c>
      <c r="C93" s="151" t="s">
        <v>507</v>
      </c>
    </row>
    <row r="94" spans="1:3" ht="15" customHeight="1" x14ac:dyDescent="0.25">
      <c r="A94" s="164">
        <v>43709</v>
      </c>
      <c r="B94" s="134">
        <v>60868.34</v>
      </c>
      <c r="C94" s="148" t="s">
        <v>508</v>
      </c>
    </row>
    <row r="95" spans="1:3" ht="15" customHeight="1" x14ac:dyDescent="0.25">
      <c r="A95" s="164">
        <v>43709</v>
      </c>
      <c r="B95" s="134">
        <v>1887</v>
      </c>
      <c r="C95" s="148" t="s">
        <v>509</v>
      </c>
    </row>
    <row r="96" spans="1:3" ht="15" customHeight="1" x14ac:dyDescent="0.25">
      <c r="A96" s="135" t="s">
        <v>23</v>
      </c>
      <c r="B96" s="137">
        <f>SUM(B85:B95)</f>
        <v>445659.62</v>
      </c>
      <c r="C96" s="120"/>
    </row>
    <row r="97" spans="1:3" ht="15" customHeight="1" x14ac:dyDescent="0.25">
      <c r="A97" s="71" t="s">
        <v>23</v>
      </c>
      <c r="B97" s="72">
        <f>B17+B30+B60+B64+B69+B78+B83+B96</f>
        <v>2295352.7400000002</v>
      </c>
      <c r="C97" s="121"/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B2:C2"/>
    <mergeCell ref="B3:C3"/>
    <mergeCell ref="B4:C4"/>
    <mergeCell ref="B5:C5"/>
  </mergeCells>
  <conditionalFormatting sqref="C17 C69 C85:C95">
    <cfRule type="containsText" dxfId="23" priority="121" operator="containsText" text="стерилизация">
      <formula>NOT(ISERROR(SEARCH("стерилизация",C17)))</formula>
    </cfRule>
    <cfRule type="containsText" dxfId="22" priority="122" operator="containsText" text="стерилизация">
      <formula>NOT(ISERROR(SEARCH("стерилизация",C17)))</formula>
    </cfRule>
    <cfRule type="containsText" dxfId="21" priority="123" operator="containsText" text="лечение">
      <formula>NOT(ISERROR(SEARCH("лечение",C17)))</formula>
    </cfRule>
  </conditionalFormatting>
  <conditionalFormatting sqref="C60">
    <cfRule type="containsText" dxfId="20" priority="97" operator="containsText" text="стерилизация">
      <formula>NOT(ISERROR(SEARCH("стерилизация",C60)))</formula>
    </cfRule>
    <cfRule type="containsText" dxfId="19" priority="98" operator="containsText" text="стерилизация">
      <formula>NOT(ISERROR(SEARCH("стерилизация",C60)))</formula>
    </cfRule>
    <cfRule type="containsText" dxfId="18" priority="99" operator="containsText" text="лечение">
      <formula>NOT(ISERROR(SEARCH("лечение",C60)))</formula>
    </cfRule>
  </conditionalFormatting>
  <conditionalFormatting sqref="C64">
    <cfRule type="containsText" dxfId="17" priority="61" operator="containsText" text="стерилизация">
      <formula>NOT(ISERROR(SEARCH("стерилизация",C64)))</formula>
    </cfRule>
    <cfRule type="containsText" dxfId="16" priority="62" operator="containsText" text="стерилизация">
      <formula>NOT(ISERROR(SEARCH("стерилизация",C64)))</formula>
    </cfRule>
    <cfRule type="containsText" dxfId="15" priority="63" operator="containsText" text="лечение">
      <formula>NOT(ISERROR(SEARCH("лечение",C64)))</formula>
    </cfRule>
  </conditionalFormatting>
  <conditionalFormatting sqref="C71:C77">
    <cfRule type="containsText" dxfId="14" priority="19" operator="containsText" text="стерилизация">
      <formula>NOT(ISERROR(SEARCH("стерилизация",C71)))</formula>
    </cfRule>
    <cfRule type="containsText" dxfId="13" priority="20" operator="containsText" text="стерилизация">
      <formula>NOT(ISERROR(SEARCH("стерилизация",C71)))</formula>
    </cfRule>
    <cfRule type="containsText" dxfId="12" priority="21" operator="containsText" text="лечение">
      <formula>NOT(ISERROR(SEARCH("лечение",C71)))</formula>
    </cfRule>
  </conditionalFormatting>
  <conditionalFormatting sqref="C10:C11">
    <cfRule type="containsText" dxfId="11" priority="16" operator="containsText" text="стерилизация">
      <formula>NOT(ISERROR(SEARCH("стерилизация",C10)))</formula>
    </cfRule>
    <cfRule type="containsText" dxfId="10" priority="17" operator="containsText" text="стерилизация">
      <formula>NOT(ISERROR(SEARCH("стерилизация",C10)))</formula>
    </cfRule>
    <cfRule type="containsText" dxfId="9" priority="18" operator="containsText" text="лечение">
      <formula>NOT(ISERROR(SEARCH("лечение",C10)))</formula>
    </cfRule>
  </conditionalFormatting>
  <conditionalFormatting sqref="C12:C13">
    <cfRule type="containsText" dxfId="8" priority="10" operator="containsText" text="стерилизация">
      <formula>NOT(ISERROR(SEARCH("стерилизация",C12)))</formula>
    </cfRule>
    <cfRule type="containsText" dxfId="7" priority="11" operator="containsText" text="стерилизация">
      <formula>NOT(ISERROR(SEARCH("стерилизация",C12)))</formula>
    </cfRule>
    <cfRule type="containsText" dxfId="6" priority="12" operator="containsText" text="лечение">
      <formula>NOT(ISERROR(SEARCH("лечение",C12)))</formula>
    </cfRule>
  </conditionalFormatting>
  <conditionalFormatting sqref="C14:C15">
    <cfRule type="containsText" dxfId="5" priority="7" operator="containsText" text="стерилизация">
      <formula>NOT(ISERROR(SEARCH("стерилизация",C14)))</formula>
    </cfRule>
    <cfRule type="containsText" dxfId="4" priority="8" operator="containsText" text="стерилизация">
      <formula>NOT(ISERROR(SEARCH("стерилизация",C14)))</formula>
    </cfRule>
    <cfRule type="containsText" dxfId="3" priority="9" operator="containsText" text="лечение">
      <formula>NOT(ISERROR(SEARCH("лечение",C14)))</formula>
    </cfRule>
  </conditionalFormatting>
  <conditionalFormatting sqref="C16">
    <cfRule type="containsText" dxfId="2" priority="4" operator="containsText" text="стерилизация">
      <formula>NOT(ISERROR(SEARCH("стерилизация",C16)))</formula>
    </cfRule>
    <cfRule type="containsText" dxfId="1" priority="5" operator="containsText" text="стерилизация">
      <formula>NOT(ISERROR(SEARCH("стерилизация",C16)))</formula>
    </cfRule>
    <cfRule type="containsText" dxfId="0" priority="6" operator="containsText" text="лечение">
      <formula>NOT(ISERROR(SEARCH("лечение",C16)))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50"/>
  <sheetViews>
    <sheetView showGridLines="0" workbookViewId="0">
      <selection activeCell="A8" sqref="A8"/>
    </sheetView>
  </sheetViews>
  <sheetFormatPr defaultColWidth="11.42578125" defaultRowHeight="15" x14ac:dyDescent="0.25"/>
  <cols>
    <col min="1" max="3" width="20.7109375" style="1" customWidth="1"/>
    <col min="4" max="4" width="28.28515625" style="6" customWidth="1"/>
    <col min="5" max="5" width="59.140625" customWidth="1"/>
    <col min="6" max="256" width="8.85546875" customWidth="1"/>
  </cols>
  <sheetData>
    <row r="1" spans="1:5" ht="18.75" x14ac:dyDescent="0.3">
      <c r="C1" s="196" t="s">
        <v>0</v>
      </c>
      <c r="D1" s="196"/>
      <c r="E1" s="196"/>
    </row>
    <row r="2" spans="1:5" ht="18.75" x14ac:dyDescent="0.3">
      <c r="C2" s="196" t="s">
        <v>1</v>
      </c>
      <c r="D2" s="196"/>
      <c r="E2" s="196"/>
    </row>
    <row r="3" spans="1:5" ht="18" customHeight="1" x14ac:dyDescent="0.3">
      <c r="C3" s="87"/>
      <c r="D3" s="89"/>
    </row>
    <row r="4" spans="1:5" ht="18.75" x14ac:dyDescent="0.25">
      <c r="C4" s="197" t="s">
        <v>26</v>
      </c>
      <c r="D4" s="197"/>
      <c r="E4" s="197"/>
    </row>
    <row r="5" spans="1:5" ht="18.75" x14ac:dyDescent="0.25">
      <c r="C5" s="197" t="s">
        <v>27</v>
      </c>
      <c r="D5" s="197"/>
      <c r="E5" s="197"/>
    </row>
    <row r="6" spans="1:5" ht="18.75" x14ac:dyDescent="0.3">
      <c r="C6" s="198" t="s">
        <v>342</v>
      </c>
      <c r="D6" s="198"/>
      <c r="E6" s="198"/>
    </row>
    <row r="9" spans="1:5" ht="30" customHeight="1" x14ac:dyDescent="0.25">
      <c r="A9" s="31" t="s">
        <v>28</v>
      </c>
      <c r="B9" s="32" t="s">
        <v>29</v>
      </c>
      <c r="C9" s="33" t="s">
        <v>30</v>
      </c>
      <c r="D9" s="36" t="s">
        <v>31</v>
      </c>
      <c r="E9" s="21" t="s">
        <v>22</v>
      </c>
    </row>
    <row r="10" spans="1:5" ht="15" customHeight="1" x14ac:dyDescent="0.25">
      <c r="A10" s="54">
        <v>43707.440162037034</v>
      </c>
      <c r="B10" s="56" t="s">
        <v>485</v>
      </c>
      <c r="C10" s="60">
        <v>96.1</v>
      </c>
      <c r="D10" s="46" t="s">
        <v>289</v>
      </c>
      <c r="E10" s="55" t="s">
        <v>32</v>
      </c>
    </row>
    <row r="11" spans="1:5" ht="15" customHeight="1" x14ac:dyDescent="0.25">
      <c r="A11" s="54">
        <v>43707.498506944445</v>
      </c>
      <c r="B11" s="56" t="s">
        <v>485</v>
      </c>
      <c r="C11" s="60">
        <v>6.1</v>
      </c>
      <c r="D11" s="46" t="s">
        <v>290</v>
      </c>
      <c r="E11" s="55" t="s">
        <v>32</v>
      </c>
    </row>
    <row r="12" spans="1:5" ht="15" customHeight="1" x14ac:dyDescent="0.25">
      <c r="A12" s="54">
        <v>43707.552731481483</v>
      </c>
      <c r="B12" s="56" t="s">
        <v>485</v>
      </c>
      <c r="C12" s="60">
        <v>971</v>
      </c>
      <c r="D12" s="46" t="s">
        <v>291</v>
      </c>
      <c r="E12" s="55" t="s">
        <v>39</v>
      </c>
    </row>
    <row r="13" spans="1:5" ht="15" customHeight="1" x14ac:dyDescent="0.25">
      <c r="A13" s="54">
        <v>43707.608796296299</v>
      </c>
      <c r="B13" s="56" t="s">
        <v>485</v>
      </c>
      <c r="C13" s="60">
        <v>96.1</v>
      </c>
      <c r="D13" s="46" t="s">
        <v>292</v>
      </c>
      <c r="E13" s="55" t="s">
        <v>32</v>
      </c>
    </row>
    <row r="14" spans="1:5" ht="15" customHeight="1" x14ac:dyDescent="0.25">
      <c r="A14" s="54">
        <v>43707.624363425923</v>
      </c>
      <c r="B14" s="56" t="s">
        <v>485</v>
      </c>
      <c r="C14" s="60">
        <v>485.5</v>
      </c>
      <c r="D14" s="46" t="s">
        <v>293</v>
      </c>
      <c r="E14" s="55" t="s">
        <v>32</v>
      </c>
    </row>
    <row r="15" spans="1:5" ht="15" customHeight="1" x14ac:dyDescent="0.25">
      <c r="A15" s="54">
        <v>43707.66375</v>
      </c>
      <c r="B15" s="56" t="s">
        <v>485</v>
      </c>
      <c r="C15" s="60">
        <v>96.1</v>
      </c>
      <c r="D15" s="46" t="s">
        <v>294</v>
      </c>
      <c r="E15" s="55" t="s">
        <v>32</v>
      </c>
    </row>
    <row r="16" spans="1:5" ht="15" customHeight="1" x14ac:dyDescent="0.25">
      <c r="A16" s="54">
        <v>43707.700497685182</v>
      </c>
      <c r="B16" s="56" t="s">
        <v>485</v>
      </c>
      <c r="C16" s="60">
        <v>58.1</v>
      </c>
      <c r="D16" s="46" t="s">
        <v>295</v>
      </c>
      <c r="E16" s="55" t="s">
        <v>32</v>
      </c>
    </row>
    <row r="17" spans="1:5" ht="15" customHeight="1" x14ac:dyDescent="0.25">
      <c r="A17" s="54">
        <v>43707.706574074073</v>
      </c>
      <c r="B17" s="56" t="s">
        <v>485</v>
      </c>
      <c r="C17" s="60">
        <v>81.099999999999994</v>
      </c>
      <c r="D17" s="46" t="s">
        <v>296</v>
      </c>
      <c r="E17" s="55" t="s">
        <v>32</v>
      </c>
    </row>
    <row r="18" spans="1:5" s="58" customFormat="1" ht="15" customHeight="1" x14ac:dyDescent="0.25">
      <c r="A18" s="54">
        <v>43707.769085648149</v>
      </c>
      <c r="B18" s="56" t="s">
        <v>485</v>
      </c>
      <c r="C18" s="60">
        <v>291.3</v>
      </c>
      <c r="D18" s="46" t="s">
        <v>297</v>
      </c>
      <c r="E18" s="55" t="s">
        <v>32</v>
      </c>
    </row>
    <row r="19" spans="1:5" s="58" customFormat="1" ht="15" customHeight="1" x14ac:dyDescent="0.25">
      <c r="A19" s="54">
        <v>43707.927037037036</v>
      </c>
      <c r="B19" s="56" t="s">
        <v>485</v>
      </c>
      <c r="C19" s="60">
        <v>485.5</v>
      </c>
      <c r="D19" s="46" t="s">
        <v>298</v>
      </c>
      <c r="E19" s="55" t="s">
        <v>32</v>
      </c>
    </row>
    <row r="20" spans="1:5" s="58" customFormat="1" ht="15" customHeight="1" x14ac:dyDescent="0.25">
      <c r="A20" s="54">
        <v>43708.07739583333</v>
      </c>
      <c r="B20" s="56" t="s">
        <v>485</v>
      </c>
      <c r="C20" s="60">
        <v>46.1</v>
      </c>
      <c r="D20" s="46" t="s">
        <v>299</v>
      </c>
      <c r="E20" s="55" t="s">
        <v>32</v>
      </c>
    </row>
    <row r="21" spans="1:5" s="58" customFormat="1" ht="15" customHeight="1" x14ac:dyDescent="0.25">
      <c r="A21" s="54">
        <v>43708.342453703706</v>
      </c>
      <c r="B21" s="56" t="s">
        <v>485</v>
      </c>
      <c r="C21" s="60">
        <v>46.1</v>
      </c>
      <c r="D21" s="46" t="s">
        <v>36</v>
      </c>
      <c r="E21" s="55" t="s">
        <v>32</v>
      </c>
    </row>
    <row r="22" spans="1:5" s="58" customFormat="1" ht="15" customHeight="1" x14ac:dyDescent="0.25">
      <c r="A22" s="54">
        <v>43708.418888888889</v>
      </c>
      <c r="B22" s="56" t="s">
        <v>485</v>
      </c>
      <c r="C22" s="60">
        <v>679.7</v>
      </c>
      <c r="D22" s="46" t="s">
        <v>202</v>
      </c>
      <c r="E22" s="55" t="s">
        <v>32</v>
      </c>
    </row>
    <row r="23" spans="1:5" s="58" customFormat="1" ht="15" customHeight="1" x14ac:dyDescent="0.25">
      <c r="A23" s="54">
        <v>43708.427719907406</v>
      </c>
      <c r="B23" s="56" t="s">
        <v>485</v>
      </c>
      <c r="C23" s="60">
        <v>971</v>
      </c>
      <c r="D23" s="46" t="s">
        <v>33</v>
      </c>
      <c r="E23" s="55" t="s">
        <v>32</v>
      </c>
    </row>
    <row r="24" spans="1:5" s="58" customFormat="1" ht="15" customHeight="1" x14ac:dyDescent="0.25">
      <c r="A24" s="54">
        <v>43708.449282407404</v>
      </c>
      <c r="B24" s="56" t="s">
        <v>485</v>
      </c>
      <c r="C24" s="60">
        <v>971</v>
      </c>
      <c r="D24" s="46" t="s">
        <v>75</v>
      </c>
      <c r="E24" s="55" t="s">
        <v>32</v>
      </c>
    </row>
    <row r="25" spans="1:5" s="58" customFormat="1" ht="15" customHeight="1" x14ac:dyDescent="0.25">
      <c r="A25" s="54">
        <v>43708.537210648145</v>
      </c>
      <c r="B25" s="56" t="s">
        <v>485</v>
      </c>
      <c r="C25" s="60">
        <v>485.5</v>
      </c>
      <c r="D25" s="46" t="s">
        <v>300</v>
      </c>
      <c r="E25" s="55" t="s">
        <v>32</v>
      </c>
    </row>
    <row r="26" spans="1:5" s="58" customFormat="1" ht="15" customHeight="1" x14ac:dyDescent="0.25">
      <c r="A26" s="54">
        <v>43708.639560185184</v>
      </c>
      <c r="B26" s="56" t="s">
        <v>485</v>
      </c>
      <c r="C26" s="60">
        <v>485.5</v>
      </c>
      <c r="D26" s="46" t="s">
        <v>301</v>
      </c>
      <c r="E26" s="55" t="s">
        <v>32</v>
      </c>
    </row>
    <row r="27" spans="1:5" s="58" customFormat="1" ht="15" customHeight="1" x14ac:dyDescent="0.25">
      <c r="A27" s="54">
        <v>43708.709062499998</v>
      </c>
      <c r="B27" s="56" t="s">
        <v>485</v>
      </c>
      <c r="C27" s="60">
        <v>971</v>
      </c>
      <c r="D27" s="100" t="s">
        <v>306</v>
      </c>
      <c r="E27" s="55" t="s">
        <v>32</v>
      </c>
    </row>
    <row r="28" spans="1:5" s="58" customFormat="1" ht="15" customHeight="1" x14ac:dyDescent="0.25">
      <c r="A28" s="54">
        <v>43708.769108796296</v>
      </c>
      <c r="B28" s="56" t="s">
        <v>485</v>
      </c>
      <c r="C28" s="60">
        <v>485.5</v>
      </c>
      <c r="D28" s="46" t="s">
        <v>302</v>
      </c>
      <c r="E28" s="55" t="s">
        <v>32</v>
      </c>
    </row>
    <row r="29" spans="1:5" s="58" customFormat="1" ht="15" customHeight="1" x14ac:dyDescent="0.25">
      <c r="A29" s="54">
        <v>43708.780543981484</v>
      </c>
      <c r="B29" s="56" t="s">
        <v>485</v>
      </c>
      <c r="C29" s="60">
        <v>485.5</v>
      </c>
      <c r="D29" s="46" t="s">
        <v>303</v>
      </c>
      <c r="E29" s="55" t="s">
        <v>32</v>
      </c>
    </row>
    <row r="30" spans="1:5" s="58" customFormat="1" ht="15" customHeight="1" x14ac:dyDescent="0.25">
      <c r="A30" s="54">
        <v>43708.934942129628</v>
      </c>
      <c r="B30" s="56" t="s">
        <v>485</v>
      </c>
      <c r="C30" s="60">
        <v>46.1</v>
      </c>
      <c r="D30" s="46" t="s">
        <v>303</v>
      </c>
      <c r="E30" s="55" t="s">
        <v>32</v>
      </c>
    </row>
    <row r="31" spans="1:5" s="58" customFormat="1" ht="15" customHeight="1" x14ac:dyDescent="0.25">
      <c r="A31" s="54">
        <v>43709.133831018517</v>
      </c>
      <c r="B31" s="56" t="s">
        <v>485</v>
      </c>
      <c r="C31" s="60">
        <v>971</v>
      </c>
      <c r="D31" s="46" t="s">
        <v>34</v>
      </c>
      <c r="E31" s="55" t="s">
        <v>72</v>
      </c>
    </row>
    <row r="32" spans="1:5" s="58" customFormat="1" ht="15" customHeight="1" x14ac:dyDescent="0.25">
      <c r="A32" s="54">
        <v>43709.21912037037</v>
      </c>
      <c r="B32" s="56" t="s">
        <v>485</v>
      </c>
      <c r="C32" s="60">
        <v>9710</v>
      </c>
      <c r="D32" s="46" t="s">
        <v>63</v>
      </c>
      <c r="E32" s="55" t="s">
        <v>32</v>
      </c>
    </row>
    <row r="33" spans="1:5" s="58" customFormat="1" ht="15" customHeight="1" x14ac:dyDescent="0.25">
      <c r="A33" s="54">
        <v>43709.329618055555</v>
      </c>
      <c r="B33" s="56" t="s">
        <v>485</v>
      </c>
      <c r="C33" s="60">
        <v>46.1</v>
      </c>
      <c r="D33" s="46" t="s">
        <v>36</v>
      </c>
      <c r="E33" s="55" t="s">
        <v>32</v>
      </c>
    </row>
    <row r="34" spans="1:5" s="58" customFormat="1" ht="15" customHeight="1" x14ac:dyDescent="0.25">
      <c r="A34" s="54">
        <v>43709.449317129627</v>
      </c>
      <c r="B34" s="56" t="s">
        <v>485</v>
      </c>
      <c r="C34" s="60">
        <v>4805</v>
      </c>
      <c r="D34" s="100" t="s">
        <v>306</v>
      </c>
      <c r="E34" s="55" t="s">
        <v>32</v>
      </c>
    </row>
    <row r="35" spans="1:5" s="58" customFormat="1" ht="15" customHeight="1" x14ac:dyDescent="0.25">
      <c r="A35" s="54">
        <v>43709.51458333333</v>
      </c>
      <c r="B35" s="56" t="s">
        <v>485</v>
      </c>
      <c r="C35" s="60">
        <v>291.3</v>
      </c>
      <c r="D35" s="46" t="s">
        <v>76</v>
      </c>
      <c r="E35" s="55" t="s">
        <v>32</v>
      </c>
    </row>
    <row r="36" spans="1:5" s="58" customFormat="1" ht="15" customHeight="1" x14ac:dyDescent="0.25">
      <c r="A36" s="54">
        <v>43709.574293981481</v>
      </c>
      <c r="B36" s="56" t="s">
        <v>485</v>
      </c>
      <c r="C36" s="60">
        <v>3884</v>
      </c>
      <c r="D36" s="46" t="s">
        <v>77</v>
      </c>
      <c r="E36" s="55" t="s">
        <v>32</v>
      </c>
    </row>
    <row r="37" spans="1:5" s="58" customFormat="1" ht="15" customHeight="1" x14ac:dyDescent="0.25">
      <c r="A37" s="54">
        <v>43709.762314814812</v>
      </c>
      <c r="B37" s="56" t="s">
        <v>485</v>
      </c>
      <c r="C37" s="60">
        <v>174.78</v>
      </c>
      <c r="D37" s="46" t="s">
        <v>212</v>
      </c>
      <c r="E37" s="55" t="s">
        <v>32</v>
      </c>
    </row>
    <row r="38" spans="1:5" s="58" customFormat="1" ht="15" customHeight="1" x14ac:dyDescent="0.25">
      <c r="A38" s="54">
        <v>43709.763090277775</v>
      </c>
      <c r="B38" s="56" t="s">
        <v>485</v>
      </c>
      <c r="C38" s="60">
        <v>96.1</v>
      </c>
      <c r="D38" s="46" t="s">
        <v>162</v>
      </c>
      <c r="E38" s="55" t="s">
        <v>32</v>
      </c>
    </row>
    <row r="39" spans="1:5" s="58" customFormat="1" ht="15" customHeight="1" x14ac:dyDescent="0.25">
      <c r="A39" s="54">
        <v>43709.968194444446</v>
      </c>
      <c r="B39" s="56" t="s">
        <v>485</v>
      </c>
      <c r="C39" s="60">
        <v>194.2</v>
      </c>
      <c r="D39" s="46" t="s">
        <v>346</v>
      </c>
      <c r="E39" s="55" t="s">
        <v>32</v>
      </c>
    </row>
    <row r="40" spans="1:5" s="58" customFormat="1" ht="15" customHeight="1" x14ac:dyDescent="0.25">
      <c r="A40" s="54">
        <v>43709.996516203704</v>
      </c>
      <c r="B40" s="56" t="s">
        <v>485</v>
      </c>
      <c r="C40" s="60">
        <v>96.1</v>
      </c>
      <c r="D40" s="46" t="s">
        <v>78</v>
      </c>
      <c r="E40" s="55" t="s">
        <v>32</v>
      </c>
    </row>
    <row r="41" spans="1:5" s="58" customFormat="1" ht="15" customHeight="1" x14ac:dyDescent="0.25">
      <c r="A41" s="54">
        <v>43710.157349537039</v>
      </c>
      <c r="B41" s="54">
        <v>43711</v>
      </c>
      <c r="C41" s="60">
        <v>46.1</v>
      </c>
      <c r="D41" s="46" t="s">
        <v>347</v>
      </c>
      <c r="E41" s="55" t="s">
        <v>32</v>
      </c>
    </row>
    <row r="42" spans="1:5" s="58" customFormat="1" ht="15" customHeight="1" x14ac:dyDescent="0.25">
      <c r="A42" s="54">
        <v>43710.321585648147</v>
      </c>
      <c r="B42" s="54">
        <v>43711</v>
      </c>
      <c r="C42" s="60">
        <v>46.1</v>
      </c>
      <c r="D42" s="46" t="s">
        <v>36</v>
      </c>
      <c r="E42" s="55" t="s">
        <v>32</v>
      </c>
    </row>
    <row r="43" spans="1:5" s="58" customFormat="1" ht="15" customHeight="1" x14ac:dyDescent="0.25">
      <c r="A43" s="54">
        <v>43710.40420138889</v>
      </c>
      <c r="B43" s="54">
        <v>43711</v>
      </c>
      <c r="C43" s="60">
        <v>485.5</v>
      </c>
      <c r="D43" s="46" t="s">
        <v>348</v>
      </c>
      <c r="E43" s="55" t="s">
        <v>32</v>
      </c>
    </row>
    <row r="44" spans="1:5" s="58" customFormat="1" ht="15" customHeight="1" x14ac:dyDescent="0.25">
      <c r="A44" s="54">
        <v>43710.417708333334</v>
      </c>
      <c r="B44" s="54">
        <v>43711</v>
      </c>
      <c r="C44" s="60">
        <v>96.1</v>
      </c>
      <c r="D44" s="46" t="s">
        <v>349</v>
      </c>
      <c r="E44" s="55" t="s">
        <v>32</v>
      </c>
    </row>
    <row r="45" spans="1:5" s="58" customFormat="1" ht="15" customHeight="1" x14ac:dyDescent="0.25">
      <c r="A45" s="54">
        <v>43710.439826388887</v>
      </c>
      <c r="B45" s="54">
        <v>43711</v>
      </c>
      <c r="C45" s="60">
        <v>971</v>
      </c>
      <c r="D45" s="100" t="s">
        <v>306</v>
      </c>
      <c r="E45" s="55" t="s">
        <v>32</v>
      </c>
    </row>
    <row r="46" spans="1:5" s="58" customFormat="1" ht="15" customHeight="1" x14ac:dyDescent="0.25">
      <c r="A46" s="54">
        <v>43710.54928240741</v>
      </c>
      <c r="B46" s="54">
        <v>43711</v>
      </c>
      <c r="C46" s="60">
        <v>194.2</v>
      </c>
      <c r="D46" s="46" t="s">
        <v>79</v>
      </c>
      <c r="E46" s="55" t="s">
        <v>32</v>
      </c>
    </row>
    <row r="47" spans="1:5" s="58" customFormat="1" ht="15" customHeight="1" x14ac:dyDescent="0.25">
      <c r="A47" s="54">
        <v>43710.585405092592</v>
      </c>
      <c r="B47" s="54">
        <v>43711</v>
      </c>
      <c r="C47" s="60">
        <v>46.1</v>
      </c>
      <c r="D47" s="46" t="s">
        <v>80</v>
      </c>
      <c r="E47" s="55" t="s">
        <v>32</v>
      </c>
    </row>
    <row r="48" spans="1:5" s="58" customFormat="1" ht="15" customHeight="1" x14ac:dyDescent="0.25">
      <c r="A48" s="54">
        <v>43710.601817129631</v>
      </c>
      <c r="B48" s="54">
        <v>43711</v>
      </c>
      <c r="C48" s="60">
        <v>480.5</v>
      </c>
      <c r="D48" s="46" t="s">
        <v>350</v>
      </c>
      <c r="E48" s="55" t="s">
        <v>72</v>
      </c>
    </row>
    <row r="49" spans="1:5" s="58" customFormat="1" ht="15" customHeight="1" x14ac:dyDescent="0.25">
      <c r="A49" s="54">
        <v>43710.608310185184</v>
      </c>
      <c r="B49" s="54">
        <v>43711</v>
      </c>
      <c r="C49" s="60">
        <v>194.2</v>
      </c>
      <c r="D49" s="46" t="s">
        <v>81</v>
      </c>
      <c r="E49" s="55" t="s">
        <v>32</v>
      </c>
    </row>
    <row r="50" spans="1:5" s="58" customFormat="1" ht="15" customHeight="1" x14ac:dyDescent="0.25">
      <c r="A50" s="54">
        <v>43710.62427083333</v>
      </c>
      <c r="B50" s="54">
        <v>43711</v>
      </c>
      <c r="C50" s="60">
        <v>46.1</v>
      </c>
      <c r="D50" s="46" t="s">
        <v>82</v>
      </c>
      <c r="E50" s="55" t="s">
        <v>32</v>
      </c>
    </row>
    <row r="51" spans="1:5" s="58" customFormat="1" ht="15" customHeight="1" x14ac:dyDescent="0.25">
      <c r="A51" s="54">
        <v>43710.685428240744</v>
      </c>
      <c r="B51" s="54">
        <v>43711</v>
      </c>
      <c r="C51" s="60">
        <v>96.1</v>
      </c>
      <c r="D51" s="46" t="s">
        <v>351</v>
      </c>
      <c r="E51" s="55" t="s">
        <v>32</v>
      </c>
    </row>
    <row r="52" spans="1:5" s="58" customFormat="1" ht="15" customHeight="1" x14ac:dyDescent="0.25">
      <c r="A52" s="54">
        <v>43710.68545138889</v>
      </c>
      <c r="B52" s="54">
        <v>43711</v>
      </c>
      <c r="C52" s="60">
        <v>971</v>
      </c>
      <c r="D52" s="46" t="s">
        <v>110</v>
      </c>
      <c r="E52" s="55" t="s">
        <v>32</v>
      </c>
    </row>
    <row r="53" spans="1:5" ht="15" customHeight="1" x14ac:dyDescent="0.25">
      <c r="A53" s="54">
        <v>43710.825671296298</v>
      </c>
      <c r="B53" s="54">
        <v>43711</v>
      </c>
      <c r="C53" s="60">
        <v>485.5</v>
      </c>
      <c r="D53" s="46" t="s">
        <v>84</v>
      </c>
      <c r="E53" s="55" t="s">
        <v>32</v>
      </c>
    </row>
    <row r="54" spans="1:5" ht="15" customHeight="1" x14ac:dyDescent="0.25">
      <c r="A54" s="54">
        <v>43710.849861111114</v>
      </c>
      <c r="B54" s="54">
        <v>43711</v>
      </c>
      <c r="C54" s="60">
        <v>96.1</v>
      </c>
      <c r="D54" s="46" t="s">
        <v>352</v>
      </c>
      <c r="E54" s="55" t="s">
        <v>32</v>
      </c>
    </row>
    <row r="55" spans="1:5" ht="15" customHeight="1" x14ac:dyDescent="0.25">
      <c r="A55" s="54">
        <v>43710.886712962965</v>
      </c>
      <c r="B55" s="54">
        <v>43711</v>
      </c>
      <c r="C55" s="60">
        <v>485.5</v>
      </c>
      <c r="D55" s="46" t="s">
        <v>128</v>
      </c>
      <c r="E55" s="55" t="s">
        <v>32</v>
      </c>
    </row>
    <row r="56" spans="1:5" ht="15" customHeight="1" x14ac:dyDescent="0.25">
      <c r="A56" s="54">
        <v>43710.89471064815</v>
      </c>
      <c r="B56" s="54">
        <v>43711</v>
      </c>
      <c r="C56" s="60">
        <v>16.100000000000001</v>
      </c>
      <c r="D56" s="46" t="s">
        <v>353</v>
      </c>
      <c r="E56" s="55" t="s">
        <v>32</v>
      </c>
    </row>
    <row r="57" spans="1:5" ht="15" customHeight="1" x14ac:dyDescent="0.25">
      <c r="A57" s="54">
        <v>43710.904641203706</v>
      </c>
      <c r="B57" s="54">
        <v>43711</v>
      </c>
      <c r="C57" s="60">
        <v>121.1</v>
      </c>
      <c r="D57" s="46" t="s">
        <v>354</v>
      </c>
      <c r="E57" s="55" t="s">
        <v>32</v>
      </c>
    </row>
    <row r="58" spans="1:5" ht="15" customHeight="1" x14ac:dyDescent="0.25">
      <c r="A58" s="54">
        <v>43711.064942129633</v>
      </c>
      <c r="B58" s="54">
        <v>43712</v>
      </c>
      <c r="C58" s="60">
        <v>485.5</v>
      </c>
      <c r="D58" s="46" t="s">
        <v>355</v>
      </c>
      <c r="E58" s="55" t="s">
        <v>32</v>
      </c>
    </row>
    <row r="59" spans="1:5" ht="15" customHeight="1" x14ac:dyDescent="0.25">
      <c r="A59" s="54">
        <v>43711.066423611112</v>
      </c>
      <c r="B59" s="54">
        <v>43712</v>
      </c>
      <c r="C59" s="60">
        <v>485.5</v>
      </c>
      <c r="D59" s="46" t="s">
        <v>355</v>
      </c>
      <c r="E59" s="55" t="s">
        <v>32</v>
      </c>
    </row>
    <row r="60" spans="1:5" ht="15" customHeight="1" x14ac:dyDescent="0.25">
      <c r="A60" s="54">
        <v>43711.273680555554</v>
      </c>
      <c r="B60" s="54">
        <v>43712</v>
      </c>
      <c r="C60" s="60">
        <v>485.5</v>
      </c>
      <c r="D60" s="46" t="s">
        <v>160</v>
      </c>
      <c r="E60" s="55" t="s">
        <v>32</v>
      </c>
    </row>
    <row r="61" spans="1:5" ht="15" customHeight="1" x14ac:dyDescent="0.25">
      <c r="A61" s="54">
        <v>43711.316655092596</v>
      </c>
      <c r="B61" s="54">
        <v>43712</v>
      </c>
      <c r="C61" s="60">
        <v>46.1</v>
      </c>
      <c r="D61" s="46" t="s">
        <v>36</v>
      </c>
      <c r="E61" s="55" t="s">
        <v>32</v>
      </c>
    </row>
    <row r="62" spans="1:5" ht="15" customHeight="1" x14ac:dyDescent="0.25">
      <c r="A62" s="54">
        <v>43711.408310185187</v>
      </c>
      <c r="B62" s="54">
        <v>43712</v>
      </c>
      <c r="C62" s="60">
        <v>971</v>
      </c>
      <c r="D62" s="46" t="s">
        <v>86</v>
      </c>
      <c r="E62" s="55" t="s">
        <v>32</v>
      </c>
    </row>
    <row r="63" spans="1:5" ht="15" customHeight="1" x14ac:dyDescent="0.25">
      <c r="A63" s="54">
        <v>43711.490706018521</v>
      </c>
      <c r="B63" s="54">
        <v>43712</v>
      </c>
      <c r="C63" s="60">
        <v>485.5</v>
      </c>
      <c r="D63" s="46" t="s">
        <v>356</v>
      </c>
      <c r="E63" s="55" t="s">
        <v>32</v>
      </c>
    </row>
    <row r="64" spans="1:5" ht="15" customHeight="1" x14ac:dyDescent="0.25">
      <c r="A64" s="54">
        <v>43711.501122685186</v>
      </c>
      <c r="B64" s="54">
        <v>43712</v>
      </c>
      <c r="C64" s="60">
        <v>485.5</v>
      </c>
      <c r="D64" s="46" t="s">
        <v>357</v>
      </c>
      <c r="E64" s="55" t="s">
        <v>32</v>
      </c>
    </row>
    <row r="65" spans="1:6" ht="15" customHeight="1" x14ac:dyDescent="0.25">
      <c r="A65" s="54">
        <v>43711.536238425928</v>
      </c>
      <c r="B65" s="54">
        <v>43712</v>
      </c>
      <c r="C65" s="60">
        <v>194.2</v>
      </c>
      <c r="D65" s="46" t="s">
        <v>358</v>
      </c>
      <c r="E65" s="55" t="s">
        <v>32</v>
      </c>
    </row>
    <row r="66" spans="1:6" ht="15" customHeight="1" x14ac:dyDescent="0.25">
      <c r="A66" s="54">
        <v>43711.553344907406</v>
      </c>
      <c r="B66" s="54">
        <v>43712</v>
      </c>
      <c r="C66" s="60">
        <v>194.2</v>
      </c>
      <c r="D66" s="46" t="s">
        <v>170</v>
      </c>
      <c r="E66" s="55" t="s">
        <v>32</v>
      </c>
    </row>
    <row r="67" spans="1:6" ht="15" customHeight="1" x14ac:dyDescent="0.25">
      <c r="A67" s="54">
        <v>43711.556909722225</v>
      </c>
      <c r="B67" s="54">
        <v>43712</v>
      </c>
      <c r="C67" s="60">
        <v>194.2</v>
      </c>
      <c r="D67" s="46" t="s">
        <v>359</v>
      </c>
      <c r="E67" s="55" t="s">
        <v>32</v>
      </c>
    </row>
    <row r="68" spans="1:6" ht="15" customHeight="1" x14ac:dyDescent="0.25">
      <c r="A68" s="54">
        <v>43711.803912037038</v>
      </c>
      <c r="B68" s="54">
        <v>43712</v>
      </c>
      <c r="C68" s="60">
        <v>485.5</v>
      </c>
      <c r="D68" s="46" t="s">
        <v>360</v>
      </c>
      <c r="E68" s="55" t="s">
        <v>32</v>
      </c>
    </row>
    <row r="69" spans="1:6" ht="15" customHeight="1" x14ac:dyDescent="0.25">
      <c r="A69" s="54">
        <v>43711.855509259258</v>
      </c>
      <c r="B69" s="54">
        <v>43712</v>
      </c>
      <c r="C69" s="60">
        <v>485.5</v>
      </c>
      <c r="D69" s="46" t="s">
        <v>87</v>
      </c>
      <c r="E69" s="55" t="s">
        <v>62</v>
      </c>
    </row>
    <row r="70" spans="1:6" ht="15" customHeight="1" x14ac:dyDescent="0.25">
      <c r="A70" s="54">
        <v>43711.862476851849</v>
      </c>
      <c r="B70" s="54">
        <v>43712</v>
      </c>
      <c r="C70" s="60">
        <v>145.65</v>
      </c>
      <c r="D70" s="46" t="s">
        <v>88</v>
      </c>
      <c r="E70" s="55" t="s">
        <v>32</v>
      </c>
    </row>
    <row r="71" spans="1:6" ht="15" customHeight="1" x14ac:dyDescent="0.25">
      <c r="A71" s="54">
        <v>43711.915914351855</v>
      </c>
      <c r="B71" s="54">
        <v>43712</v>
      </c>
      <c r="C71" s="60">
        <v>971</v>
      </c>
      <c r="D71" s="46" t="s">
        <v>89</v>
      </c>
      <c r="E71" s="55" t="s">
        <v>62</v>
      </c>
    </row>
    <row r="72" spans="1:6" ht="15" customHeight="1" x14ac:dyDescent="0.25">
      <c r="A72" s="54">
        <v>43711.936099537037</v>
      </c>
      <c r="B72" s="54">
        <v>43712</v>
      </c>
      <c r="C72" s="60">
        <v>971</v>
      </c>
      <c r="D72" s="46" t="s">
        <v>90</v>
      </c>
      <c r="E72" s="55" t="s">
        <v>62</v>
      </c>
    </row>
    <row r="73" spans="1:6" ht="15" customHeight="1" x14ac:dyDescent="0.25">
      <c r="A73" s="54">
        <v>43711.961099537039</v>
      </c>
      <c r="B73" s="54">
        <v>43712</v>
      </c>
      <c r="C73" s="60">
        <v>480.5</v>
      </c>
      <c r="D73" s="46" t="s">
        <v>91</v>
      </c>
      <c r="E73" s="55" t="s">
        <v>32</v>
      </c>
    </row>
    <row r="74" spans="1:6" ht="15" customHeight="1" x14ac:dyDescent="0.25">
      <c r="A74" s="54">
        <v>43711.964548611111</v>
      </c>
      <c r="B74" s="54">
        <v>43712</v>
      </c>
      <c r="C74" s="60">
        <v>4855</v>
      </c>
      <c r="D74" s="46" t="s">
        <v>92</v>
      </c>
      <c r="E74" s="55" t="s">
        <v>32</v>
      </c>
      <c r="F74" s="83"/>
    </row>
    <row r="75" spans="1:6" ht="15" customHeight="1" x14ac:dyDescent="0.25">
      <c r="A75" s="54">
        <v>43712.15552083333</v>
      </c>
      <c r="B75" s="54">
        <v>43713</v>
      </c>
      <c r="C75" s="60">
        <v>480.5</v>
      </c>
      <c r="D75" s="46" t="s">
        <v>93</v>
      </c>
      <c r="E75" s="55" t="s">
        <v>62</v>
      </c>
      <c r="F75" s="83"/>
    </row>
    <row r="76" spans="1:6" ht="15" customHeight="1" x14ac:dyDescent="0.25">
      <c r="A76" s="54">
        <v>43712.363842592589</v>
      </c>
      <c r="B76" s="54">
        <v>43713</v>
      </c>
      <c r="C76" s="60">
        <v>485.5</v>
      </c>
      <c r="D76" s="46" t="s">
        <v>94</v>
      </c>
      <c r="E76" s="55" t="s">
        <v>32</v>
      </c>
      <c r="F76" s="83"/>
    </row>
    <row r="77" spans="1:6" ht="15" customHeight="1" x14ac:dyDescent="0.25">
      <c r="A77" s="54">
        <v>43712.368692129632</v>
      </c>
      <c r="B77" s="54">
        <v>43713</v>
      </c>
      <c r="C77" s="60">
        <v>485.5</v>
      </c>
      <c r="D77" s="46" t="s">
        <v>95</v>
      </c>
      <c r="E77" s="55" t="s">
        <v>32</v>
      </c>
      <c r="F77" s="83"/>
    </row>
    <row r="78" spans="1:6" ht="15" customHeight="1" x14ac:dyDescent="0.25">
      <c r="A78" s="54">
        <v>43712.372187499997</v>
      </c>
      <c r="B78" s="54">
        <v>43713</v>
      </c>
      <c r="C78" s="60">
        <v>291.3</v>
      </c>
      <c r="D78" s="46" t="s">
        <v>96</v>
      </c>
      <c r="E78" s="55" t="s">
        <v>62</v>
      </c>
      <c r="F78" s="83"/>
    </row>
    <row r="79" spans="1:6" ht="15" customHeight="1" x14ac:dyDescent="0.25">
      <c r="A79" s="54">
        <v>43712.412106481483</v>
      </c>
      <c r="B79" s="54">
        <v>43713</v>
      </c>
      <c r="C79" s="60">
        <v>46.1</v>
      </c>
      <c r="D79" s="46" t="s">
        <v>36</v>
      </c>
      <c r="E79" s="55" t="s">
        <v>32</v>
      </c>
      <c r="F79" s="83"/>
    </row>
    <row r="80" spans="1:6" ht="15" customHeight="1" x14ac:dyDescent="0.25">
      <c r="A80" s="54">
        <v>43712.428043981483</v>
      </c>
      <c r="B80" s="54">
        <v>43713</v>
      </c>
      <c r="C80" s="60">
        <v>2281.85</v>
      </c>
      <c r="D80" s="46" t="s">
        <v>116</v>
      </c>
      <c r="E80" s="55" t="s">
        <v>32</v>
      </c>
      <c r="F80" s="83"/>
    </row>
    <row r="81" spans="1:6" ht="15" customHeight="1" x14ac:dyDescent="0.25">
      <c r="A81" s="54">
        <v>43712.477754629632</v>
      </c>
      <c r="B81" s="54">
        <v>43713</v>
      </c>
      <c r="C81" s="60">
        <v>971</v>
      </c>
      <c r="D81" s="46" t="s">
        <v>97</v>
      </c>
      <c r="E81" s="55" t="s">
        <v>32</v>
      </c>
      <c r="F81" s="83"/>
    </row>
    <row r="82" spans="1:6" ht="15" customHeight="1" x14ac:dyDescent="0.25">
      <c r="A82" s="54">
        <v>43712.568680555552</v>
      </c>
      <c r="B82" s="54">
        <v>43713</v>
      </c>
      <c r="C82" s="60">
        <v>679.7</v>
      </c>
      <c r="D82" s="46" t="s">
        <v>98</v>
      </c>
      <c r="E82" s="55" t="s">
        <v>32</v>
      </c>
      <c r="F82" s="83"/>
    </row>
    <row r="83" spans="1:6" ht="15" customHeight="1" x14ac:dyDescent="0.25">
      <c r="A83" s="54">
        <v>43712.572314814817</v>
      </c>
      <c r="B83" s="54">
        <v>43713</v>
      </c>
      <c r="C83" s="60">
        <v>194.2</v>
      </c>
      <c r="D83" s="46" t="s">
        <v>361</v>
      </c>
      <c r="E83" s="55" t="s">
        <v>32</v>
      </c>
      <c r="F83" s="83"/>
    </row>
    <row r="84" spans="1:6" ht="15" customHeight="1" x14ac:dyDescent="0.25">
      <c r="A84" s="54">
        <v>43712.657604166663</v>
      </c>
      <c r="B84" s="54">
        <v>43713</v>
      </c>
      <c r="C84" s="60">
        <v>194.2</v>
      </c>
      <c r="D84" s="46" t="s">
        <v>100</v>
      </c>
      <c r="E84" s="55" t="s">
        <v>32</v>
      </c>
      <c r="F84" s="83"/>
    </row>
    <row r="85" spans="1:6" ht="15" customHeight="1" x14ac:dyDescent="0.25">
      <c r="A85" s="54">
        <v>43712.81145833333</v>
      </c>
      <c r="B85" s="54">
        <v>43713</v>
      </c>
      <c r="C85" s="60">
        <v>29130</v>
      </c>
      <c r="D85" s="46" t="s">
        <v>362</v>
      </c>
      <c r="E85" s="55" t="s">
        <v>32</v>
      </c>
      <c r="F85" s="83"/>
    </row>
    <row r="86" spans="1:6" ht="15" customHeight="1" x14ac:dyDescent="0.25">
      <c r="A86" s="54">
        <v>43712.891331018516</v>
      </c>
      <c r="B86" s="54">
        <v>43713</v>
      </c>
      <c r="C86" s="60">
        <v>96.1</v>
      </c>
      <c r="D86" s="46" t="s">
        <v>363</v>
      </c>
      <c r="E86" s="55" t="s">
        <v>32</v>
      </c>
      <c r="F86" s="83"/>
    </row>
    <row r="87" spans="1:6" ht="15" customHeight="1" x14ac:dyDescent="0.25">
      <c r="A87" s="54">
        <v>43712.915254629632</v>
      </c>
      <c r="B87" s="54">
        <v>43713</v>
      </c>
      <c r="C87" s="60">
        <v>46.1</v>
      </c>
      <c r="D87" s="46" t="s">
        <v>102</v>
      </c>
      <c r="E87" s="55" t="s">
        <v>32</v>
      </c>
      <c r="F87" s="83"/>
    </row>
    <row r="88" spans="1:6" ht="15" customHeight="1" x14ac:dyDescent="0.25">
      <c r="A88" s="54">
        <v>43712.977060185185</v>
      </c>
      <c r="B88" s="54">
        <v>43713</v>
      </c>
      <c r="C88" s="60">
        <v>971</v>
      </c>
      <c r="D88" s="46" t="s">
        <v>364</v>
      </c>
      <c r="E88" s="55" t="s">
        <v>32</v>
      </c>
      <c r="F88" s="83"/>
    </row>
    <row r="89" spans="1:6" ht="15" customHeight="1" x14ac:dyDescent="0.25">
      <c r="A89" s="54">
        <v>43713.295810185184</v>
      </c>
      <c r="B89" s="54">
        <v>43714</v>
      </c>
      <c r="C89" s="60">
        <v>46.1</v>
      </c>
      <c r="D89" s="46" t="s">
        <v>103</v>
      </c>
      <c r="E89" s="55" t="s">
        <v>32</v>
      </c>
      <c r="F89" s="83"/>
    </row>
    <row r="90" spans="1:6" ht="15" customHeight="1" x14ac:dyDescent="0.25">
      <c r="A90" s="54">
        <v>43713.314560185187</v>
      </c>
      <c r="B90" s="54">
        <v>43714</v>
      </c>
      <c r="C90" s="60">
        <v>46.1</v>
      </c>
      <c r="D90" s="46" t="s">
        <v>36</v>
      </c>
      <c r="E90" s="55" t="s">
        <v>32</v>
      </c>
      <c r="F90" s="83"/>
    </row>
    <row r="91" spans="1:6" ht="15" customHeight="1" x14ac:dyDescent="0.25">
      <c r="A91" s="54">
        <v>43713.328148148146</v>
      </c>
      <c r="B91" s="54">
        <v>43714</v>
      </c>
      <c r="C91" s="60">
        <v>184.49</v>
      </c>
      <c r="D91" s="46" t="s">
        <v>365</v>
      </c>
      <c r="E91" s="55" t="s">
        <v>32</v>
      </c>
      <c r="F91" s="83"/>
    </row>
    <row r="92" spans="1:6" ht="15" customHeight="1" x14ac:dyDescent="0.25">
      <c r="A92" s="54">
        <v>43713.33829861111</v>
      </c>
      <c r="B92" s="54">
        <v>43714</v>
      </c>
      <c r="C92" s="60">
        <v>194.2</v>
      </c>
      <c r="D92" s="46" t="s">
        <v>366</v>
      </c>
      <c r="E92" s="55" t="s">
        <v>32</v>
      </c>
      <c r="F92" s="83"/>
    </row>
    <row r="93" spans="1:6" ht="15" customHeight="1" x14ac:dyDescent="0.25">
      <c r="A93" s="54">
        <v>43713.447314814817</v>
      </c>
      <c r="B93" s="54">
        <v>43714</v>
      </c>
      <c r="C93" s="60">
        <v>485.5</v>
      </c>
      <c r="D93" s="46" t="s">
        <v>367</v>
      </c>
      <c r="E93" s="55" t="s">
        <v>32</v>
      </c>
      <c r="F93" s="83"/>
    </row>
    <row r="94" spans="1:6" ht="15" customHeight="1" x14ac:dyDescent="0.25">
      <c r="A94" s="54">
        <v>43713.541631944441</v>
      </c>
      <c r="B94" s="54">
        <v>43714</v>
      </c>
      <c r="C94" s="60">
        <v>1456.5</v>
      </c>
      <c r="D94" s="46" t="s">
        <v>105</v>
      </c>
      <c r="E94" s="55" t="s">
        <v>32</v>
      </c>
      <c r="F94" s="83"/>
    </row>
    <row r="95" spans="1:6" ht="15" customHeight="1" x14ac:dyDescent="0.25">
      <c r="A95" s="54">
        <v>43713.633946759262</v>
      </c>
      <c r="B95" s="54">
        <v>43714</v>
      </c>
      <c r="C95" s="60">
        <v>485.5</v>
      </c>
      <c r="D95" s="46" t="s">
        <v>106</v>
      </c>
      <c r="E95" s="55" t="s">
        <v>32</v>
      </c>
      <c r="F95" s="80"/>
    </row>
    <row r="96" spans="1:6" ht="15" customHeight="1" x14ac:dyDescent="0.25">
      <c r="A96" s="54">
        <v>43713.659641203703</v>
      </c>
      <c r="B96" s="54">
        <v>43714</v>
      </c>
      <c r="C96" s="60">
        <v>485.5</v>
      </c>
      <c r="D96" s="46" t="s">
        <v>101</v>
      </c>
      <c r="E96" s="55" t="s">
        <v>32</v>
      </c>
      <c r="F96" s="80"/>
    </row>
    <row r="97" spans="1:6" ht="15" customHeight="1" x14ac:dyDescent="0.25">
      <c r="A97" s="54">
        <v>43713.660104166665</v>
      </c>
      <c r="B97" s="54">
        <v>43714</v>
      </c>
      <c r="C97" s="60">
        <v>485.5</v>
      </c>
      <c r="D97" s="46" t="s">
        <v>368</v>
      </c>
      <c r="E97" s="55" t="s">
        <v>72</v>
      </c>
      <c r="F97" s="80"/>
    </row>
    <row r="98" spans="1:6" ht="15" customHeight="1" x14ac:dyDescent="0.25">
      <c r="A98" s="54">
        <v>43713.662407407406</v>
      </c>
      <c r="B98" s="54">
        <v>43714</v>
      </c>
      <c r="C98" s="60">
        <v>971</v>
      </c>
      <c r="D98" s="46" t="s">
        <v>107</v>
      </c>
      <c r="E98" s="55" t="s">
        <v>32</v>
      </c>
      <c r="F98" s="80"/>
    </row>
    <row r="99" spans="1:6" ht="15" customHeight="1" x14ac:dyDescent="0.25">
      <c r="A99" s="54">
        <v>43713.662453703706</v>
      </c>
      <c r="B99" s="54">
        <v>43714</v>
      </c>
      <c r="C99" s="60">
        <v>194.2</v>
      </c>
      <c r="D99" s="46" t="s">
        <v>108</v>
      </c>
      <c r="E99" s="55" t="s">
        <v>32</v>
      </c>
      <c r="F99" s="80"/>
    </row>
    <row r="100" spans="1:6" ht="15" customHeight="1" x14ac:dyDescent="0.25">
      <c r="A100" s="54">
        <v>43713.7034375</v>
      </c>
      <c r="B100" s="54">
        <v>43714</v>
      </c>
      <c r="C100" s="60">
        <v>288.3</v>
      </c>
      <c r="D100" s="100" t="s">
        <v>306</v>
      </c>
      <c r="E100" s="55" t="s">
        <v>32</v>
      </c>
      <c r="F100" s="80"/>
    </row>
    <row r="101" spans="1:6" ht="15" customHeight="1" x14ac:dyDescent="0.25">
      <c r="A101" s="54">
        <v>43713.73809027778</v>
      </c>
      <c r="B101" s="54">
        <v>43714</v>
      </c>
      <c r="C101" s="60">
        <v>485.5</v>
      </c>
      <c r="D101" s="46" t="s">
        <v>127</v>
      </c>
      <c r="E101" s="55" t="s">
        <v>32</v>
      </c>
      <c r="F101" s="80"/>
    </row>
    <row r="102" spans="1:6" ht="15" customHeight="1" x14ac:dyDescent="0.25">
      <c r="A102" s="54">
        <v>43713.748553240737</v>
      </c>
      <c r="B102" s="54">
        <v>43714</v>
      </c>
      <c r="C102" s="60">
        <v>288.3</v>
      </c>
      <c r="D102" s="46" t="s">
        <v>369</v>
      </c>
      <c r="E102" s="55" t="s">
        <v>32</v>
      </c>
      <c r="F102" s="80"/>
    </row>
    <row r="103" spans="1:6" ht="15" customHeight="1" x14ac:dyDescent="0.25">
      <c r="A103" s="54">
        <v>43713.812222222223</v>
      </c>
      <c r="B103" s="54">
        <v>43714</v>
      </c>
      <c r="C103" s="60">
        <v>96.1</v>
      </c>
      <c r="D103" s="46" t="s">
        <v>370</v>
      </c>
      <c r="E103" s="55" t="s">
        <v>32</v>
      </c>
      <c r="F103" s="80"/>
    </row>
    <row r="104" spans="1:6" ht="15" customHeight="1" x14ac:dyDescent="0.25">
      <c r="A104" s="54">
        <v>43713.837407407409</v>
      </c>
      <c r="B104" s="54">
        <v>43714</v>
      </c>
      <c r="C104" s="60">
        <v>485.5</v>
      </c>
      <c r="D104" s="46" t="s">
        <v>118</v>
      </c>
      <c r="E104" s="55" t="s">
        <v>62</v>
      </c>
      <c r="F104" s="80"/>
    </row>
    <row r="105" spans="1:6" ht="15" customHeight="1" x14ac:dyDescent="0.25">
      <c r="A105" s="54">
        <v>43713.906157407408</v>
      </c>
      <c r="B105" s="54">
        <v>43714</v>
      </c>
      <c r="C105" s="60">
        <v>485.5</v>
      </c>
      <c r="D105" s="46" t="s">
        <v>109</v>
      </c>
      <c r="E105" s="55" t="s">
        <v>32</v>
      </c>
      <c r="F105" s="80"/>
    </row>
    <row r="106" spans="1:6" ht="15" customHeight="1" x14ac:dyDescent="0.25">
      <c r="A106" s="54">
        <v>43713.929930555554</v>
      </c>
      <c r="B106" s="54">
        <v>43714</v>
      </c>
      <c r="C106" s="60">
        <v>96.1</v>
      </c>
      <c r="D106" s="46" t="s">
        <v>371</v>
      </c>
      <c r="E106" s="55" t="s">
        <v>32</v>
      </c>
      <c r="F106" s="80"/>
    </row>
    <row r="107" spans="1:6" ht="15" customHeight="1" x14ac:dyDescent="0.25">
      <c r="A107" s="54">
        <v>43713.937650462962</v>
      </c>
      <c r="B107" s="54">
        <v>43714</v>
      </c>
      <c r="C107" s="60">
        <v>194.2</v>
      </c>
      <c r="D107" s="46" t="s">
        <v>372</v>
      </c>
      <c r="E107" s="55" t="s">
        <v>32</v>
      </c>
    </row>
    <row r="108" spans="1:6" ht="15" customHeight="1" x14ac:dyDescent="0.25">
      <c r="A108" s="54">
        <v>43713.961018518516</v>
      </c>
      <c r="B108" s="54">
        <v>43714</v>
      </c>
      <c r="C108" s="60">
        <v>971</v>
      </c>
      <c r="D108" s="46" t="s">
        <v>222</v>
      </c>
      <c r="E108" s="55" t="s">
        <v>32</v>
      </c>
    </row>
    <row r="109" spans="1:6" ht="15" customHeight="1" x14ac:dyDescent="0.25">
      <c r="A109" s="54">
        <v>43714.201574074075</v>
      </c>
      <c r="B109" s="54">
        <v>43717</v>
      </c>
      <c r="C109" s="60">
        <v>1165.2</v>
      </c>
      <c r="D109" s="46" t="s">
        <v>373</v>
      </c>
      <c r="E109" s="55" t="s">
        <v>32</v>
      </c>
    </row>
    <row r="110" spans="1:6" ht="15" customHeight="1" x14ac:dyDescent="0.25">
      <c r="A110" s="54">
        <v>43714.369189814817</v>
      </c>
      <c r="B110" s="54">
        <v>43717</v>
      </c>
      <c r="C110" s="60">
        <v>46.1</v>
      </c>
      <c r="D110" s="46" t="s">
        <v>36</v>
      </c>
      <c r="E110" s="55" t="s">
        <v>32</v>
      </c>
    </row>
    <row r="111" spans="1:6" ht="15" customHeight="1" x14ac:dyDescent="0.25">
      <c r="A111" s="54">
        <v>43714.437407407408</v>
      </c>
      <c r="B111" s="54">
        <v>43717</v>
      </c>
      <c r="C111" s="60">
        <v>291.3</v>
      </c>
      <c r="D111" s="46" t="s">
        <v>111</v>
      </c>
      <c r="E111" s="55" t="s">
        <v>32</v>
      </c>
    </row>
    <row r="112" spans="1:6" ht="15" customHeight="1" x14ac:dyDescent="0.25">
      <c r="A112" s="54">
        <v>43714.452060185184</v>
      </c>
      <c r="B112" s="54">
        <v>43717</v>
      </c>
      <c r="C112" s="60">
        <v>96.1</v>
      </c>
      <c r="D112" s="46" t="s">
        <v>74</v>
      </c>
      <c r="E112" s="55" t="s">
        <v>32</v>
      </c>
    </row>
    <row r="113" spans="1:5" ht="15" customHeight="1" x14ac:dyDescent="0.25">
      <c r="A113" s="54">
        <v>43714.452118055553</v>
      </c>
      <c r="B113" s="54">
        <v>43717</v>
      </c>
      <c r="C113" s="60">
        <v>485.5</v>
      </c>
      <c r="D113" s="46" t="s">
        <v>85</v>
      </c>
      <c r="E113" s="55" t="s">
        <v>72</v>
      </c>
    </row>
    <row r="114" spans="1:5" ht="15" customHeight="1" x14ac:dyDescent="0.25">
      <c r="A114" s="54">
        <v>43714.47078703704</v>
      </c>
      <c r="B114" s="54">
        <v>43717</v>
      </c>
      <c r="C114" s="60">
        <v>971</v>
      </c>
      <c r="D114" s="46" t="s">
        <v>112</v>
      </c>
      <c r="E114" s="55" t="s">
        <v>32</v>
      </c>
    </row>
    <row r="115" spans="1:5" ht="15" customHeight="1" x14ac:dyDescent="0.25">
      <c r="A115" s="54">
        <v>43714.48269675926</v>
      </c>
      <c r="B115" s="54">
        <v>43717</v>
      </c>
      <c r="C115" s="60">
        <v>971</v>
      </c>
      <c r="D115" s="46" t="s">
        <v>83</v>
      </c>
      <c r="E115" s="55" t="s">
        <v>32</v>
      </c>
    </row>
    <row r="116" spans="1:5" ht="15" customHeight="1" x14ac:dyDescent="0.25">
      <c r="A116" s="54">
        <v>43714.488842592589</v>
      </c>
      <c r="B116" s="54">
        <v>43717</v>
      </c>
      <c r="C116" s="60">
        <v>971</v>
      </c>
      <c r="D116" s="46" t="s">
        <v>113</v>
      </c>
      <c r="E116" s="55" t="s">
        <v>32</v>
      </c>
    </row>
    <row r="117" spans="1:5" ht="15" customHeight="1" x14ac:dyDescent="0.25">
      <c r="A117" s="54">
        <v>43714.489479166667</v>
      </c>
      <c r="B117" s="54">
        <v>43717</v>
      </c>
      <c r="C117" s="60">
        <v>291.3</v>
      </c>
      <c r="D117" s="46" t="s">
        <v>114</v>
      </c>
      <c r="E117" s="55" t="s">
        <v>32</v>
      </c>
    </row>
    <row r="118" spans="1:5" ht="15" customHeight="1" x14ac:dyDescent="0.25">
      <c r="A118" s="54">
        <v>43714.540868055556</v>
      </c>
      <c r="B118" s="54">
        <v>43717</v>
      </c>
      <c r="C118" s="60">
        <v>291.3</v>
      </c>
      <c r="D118" s="46" t="s">
        <v>115</v>
      </c>
      <c r="E118" s="55" t="s">
        <v>32</v>
      </c>
    </row>
    <row r="119" spans="1:5" ht="15" customHeight="1" x14ac:dyDescent="0.25">
      <c r="A119" s="54">
        <v>43714.616562499999</v>
      </c>
      <c r="B119" s="54">
        <v>43717</v>
      </c>
      <c r="C119" s="60">
        <v>50.1</v>
      </c>
      <c r="D119" s="46" t="s">
        <v>117</v>
      </c>
      <c r="E119" s="55" t="s">
        <v>32</v>
      </c>
    </row>
    <row r="120" spans="1:5" ht="15" customHeight="1" x14ac:dyDescent="0.25">
      <c r="A120" s="54">
        <v>43714.642997685187</v>
      </c>
      <c r="B120" s="54">
        <v>43717</v>
      </c>
      <c r="C120" s="60">
        <v>485.5</v>
      </c>
      <c r="D120" s="46" t="s">
        <v>99</v>
      </c>
      <c r="E120" s="55" t="s">
        <v>62</v>
      </c>
    </row>
    <row r="121" spans="1:5" ht="15" customHeight="1" x14ac:dyDescent="0.25">
      <c r="A121" s="54">
        <v>43714.698564814818</v>
      </c>
      <c r="B121" s="54">
        <v>43717</v>
      </c>
      <c r="C121" s="60">
        <v>194.2</v>
      </c>
      <c r="D121" s="46" t="s">
        <v>119</v>
      </c>
      <c r="E121" s="55" t="s">
        <v>32</v>
      </c>
    </row>
    <row r="122" spans="1:5" ht="15" customHeight="1" x14ac:dyDescent="0.25">
      <c r="A122" s="54">
        <v>43714.795092592591</v>
      </c>
      <c r="B122" s="54">
        <v>43717</v>
      </c>
      <c r="C122" s="60">
        <v>485.5</v>
      </c>
      <c r="D122" s="46" t="s">
        <v>120</v>
      </c>
      <c r="E122" s="55" t="s">
        <v>32</v>
      </c>
    </row>
    <row r="123" spans="1:5" ht="15" customHeight="1" x14ac:dyDescent="0.25">
      <c r="A123" s="54">
        <v>43714.870717592596</v>
      </c>
      <c r="B123" s="54">
        <v>43717</v>
      </c>
      <c r="C123" s="60">
        <v>485.5</v>
      </c>
      <c r="D123" s="46" t="s">
        <v>121</v>
      </c>
      <c r="E123" s="55" t="s">
        <v>62</v>
      </c>
    </row>
    <row r="124" spans="1:5" ht="15" customHeight="1" x14ac:dyDescent="0.25">
      <c r="A124" s="54">
        <v>43714.922858796293</v>
      </c>
      <c r="B124" s="54">
        <v>43717</v>
      </c>
      <c r="C124" s="60">
        <v>971</v>
      </c>
      <c r="D124" s="46" t="s">
        <v>122</v>
      </c>
      <c r="E124" s="55" t="s">
        <v>32</v>
      </c>
    </row>
    <row r="125" spans="1:5" ht="15" customHeight="1" x14ac:dyDescent="0.25">
      <c r="A125" s="54">
        <v>43714.924884259257</v>
      </c>
      <c r="B125" s="54">
        <v>43717</v>
      </c>
      <c r="C125" s="60">
        <v>291.3</v>
      </c>
      <c r="D125" s="46" t="s">
        <v>123</v>
      </c>
      <c r="E125" s="55" t="s">
        <v>32</v>
      </c>
    </row>
    <row r="126" spans="1:5" ht="15" customHeight="1" x14ac:dyDescent="0.25">
      <c r="A126" s="54">
        <v>43715.223553240743</v>
      </c>
      <c r="B126" s="54">
        <v>43717</v>
      </c>
      <c r="C126" s="60">
        <v>485.5</v>
      </c>
      <c r="D126" s="46" t="s">
        <v>124</v>
      </c>
      <c r="E126" s="55" t="s">
        <v>32</v>
      </c>
    </row>
    <row r="127" spans="1:5" ht="15" customHeight="1" x14ac:dyDescent="0.25">
      <c r="A127" s="54">
        <v>43715.486041666663</v>
      </c>
      <c r="B127" s="54">
        <v>43717</v>
      </c>
      <c r="C127" s="60">
        <v>485.5</v>
      </c>
      <c r="D127" s="46" t="s">
        <v>374</v>
      </c>
      <c r="E127" s="165" t="s">
        <v>32</v>
      </c>
    </row>
    <row r="128" spans="1:5" ht="15" customHeight="1" x14ac:dyDescent="0.25">
      <c r="A128" s="54">
        <v>43715.501261574071</v>
      </c>
      <c r="B128" s="54">
        <v>43717</v>
      </c>
      <c r="C128" s="60">
        <v>46.1</v>
      </c>
      <c r="D128" s="46" t="s">
        <v>36</v>
      </c>
      <c r="E128" s="55" t="s">
        <v>32</v>
      </c>
    </row>
    <row r="129" spans="1:5" ht="15" customHeight="1" x14ac:dyDescent="0.25">
      <c r="A129" s="54">
        <v>43715.558969907404</v>
      </c>
      <c r="B129" s="54">
        <v>43717</v>
      </c>
      <c r="C129" s="60">
        <v>2913</v>
      </c>
      <c r="D129" s="46" t="s">
        <v>125</v>
      </c>
      <c r="E129" s="55" t="s">
        <v>32</v>
      </c>
    </row>
    <row r="130" spans="1:5" ht="15" customHeight="1" x14ac:dyDescent="0.25">
      <c r="A130" s="54">
        <v>43715.59778935185</v>
      </c>
      <c r="B130" s="54">
        <v>43717</v>
      </c>
      <c r="C130" s="60">
        <v>1942</v>
      </c>
      <c r="D130" s="46" t="s">
        <v>126</v>
      </c>
      <c r="E130" s="55" t="s">
        <v>32</v>
      </c>
    </row>
    <row r="131" spans="1:5" ht="15" customHeight="1" x14ac:dyDescent="0.25">
      <c r="A131" s="54">
        <v>43715.624293981484</v>
      </c>
      <c r="B131" s="54">
        <v>43717</v>
      </c>
      <c r="C131" s="60">
        <v>6.1</v>
      </c>
      <c r="D131" s="46" t="s">
        <v>375</v>
      </c>
      <c r="E131" s="55" t="s">
        <v>32</v>
      </c>
    </row>
    <row r="132" spans="1:5" ht="15" customHeight="1" x14ac:dyDescent="0.25">
      <c r="A132" s="54">
        <v>43715.650358796294</v>
      </c>
      <c r="B132" s="54">
        <v>43717</v>
      </c>
      <c r="C132" s="60">
        <v>2913</v>
      </c>
      <c r="D132" s="46" t="s">
        <v>376</v>
      </c>
      <c r="E132" s="55" t="s">
        <v>32</v>
      </c>
    </row>
    <row r="133" spans="1:5" ht="15" customHeight="1" x14ac:dyDescent="0.25">
      <c r="A133" s="54">
        <v>43715.75304398148</v>
      </c>
      <c r="B133" s="54">
        <v>43717</v>
      </c>
      <c r="C133" s="60">
        <v>388.4</v>
      </c>
      <c r="D133" s="46" t="s">
        <v>377</v>
      </c>
      <c r="E133" s="55" t="s">
        <v>32</v>
      </c>
    </row>
    <row r="134" spans="1:5" ht="15" customHeight="1" x14ac:dyDescent="0.25">
      <c r="A134" s="54">
        <v>43715.790671296294</v>
      </c>
      <c r="B134" s="54">
        <v>43717</v>
      </c>
      <c r="C134" s="60">
        <v>145.65</v>
      </c>
      <c r="D134" s="46" t="s">
        <v>36</v>
      </c>
      <c r="E134" s="55" t="s">
        <v>32</v>
      </c>
    </row>
    <row r="135" spans="1:5" ht="15" customHeight="1" x14ac:dyDescent="0.25">
      <c r="A135" s="54">
        <v>43715.791550925926</v>
      </c>
      <c r="B135" s="54">
        <v>43717</v>
      </c>
      <c r="C135" s="60">
        <v>194.2</v>
      </c>
      <c r="D135" s="46" t="s">
        <v>378</v>
      </c>
      <c r="E135" s="55" t="s">
        <v>32</v>
      </c>
    </row>
    <row r="136" spans="1:5" ht="15" customHeight="1" x14ac:dyDescent="0.25">
      <c r="A136" s="54">
        <v>43715.847986111112</v>
      </c>
      <c r="B136" s="54">
        <v>43717</v>
      </c>
      <c r="C136" s="60">
        <v>485.5</v>
      </c>
      <c r="D136" s="46" t="s">
        <v>379</v>
      </c>
      <c r="E136" s="55" t="s">
        <v>32</v>
      </c>
    </row>
    <row r="137" spans="1:5" ht="15" customHeight="1" x14ac:dyDescent="0.25">
      <c r="A137" s="54">
        <v>43715.866527777776</v>
      </c>
      <c r="B137" s="54">
        <v>43717</v>
      </c>
      <c r="C137" s="60">
        <v>291.3</v>
      </c>
      <c r="D137" s="46" t="s">
        <v>129</v>
      </c>
      <c r="E137" s="55" t="s">
        <v>32</v>
      </c>
    </row>
    <row r="138" spans="1:5" ht="15" customHeight="1" x14ac:dyDescent="0.25">
      <c r="A138" s="54">
        <v>43715.91746527778</v>
      </c>
      <c r="B138" s="54">
        <v>43717</v>
      </c>
      <c r="C138" s="60">
        <v>96.1</v>
      </c>
      <c r="D138" s="46" t="s">
        <v>380</v>
      </c>
      <c r="E138" s="55" t="s">
        <v>32</v>
      </c>
    </row>
    <row r="139" spans="1:5" ht="15" customHeight="1" x14ac:dyDescent="0.25">
      <c r="A139" s="54">
        <v>43715.935972222222</v>
      </c>
      <c r="B139" s="54">
        <v>43717</v>
      </c>
      <c r="C139" s="60">
        <v>291.3</v>
      </c>
      <c r="D139" s="46" t="s">
        <v>131</v>
      </c>
      <c r="E139" s="55" t="s">
        <v>72</v>
      </c>
    </row>
    <row r="140" spans="1:5" ht="15" customHeight="1" x14ac:dyDescent="0.25">
      <c r="A140" s="54">
        <v>43715.995000000003</v>
      </c>
      <c r="B140" s="54">
        <v>43717</v>
      </c>
      <c r="C140" s="60">
        <v>291.3</v>
      </c>
      <c r="D140" s="46" t="s">
        <v>133</v>
      </c>
      <c r="E140" s="55" t="s">
        <v>32</v>
      </c>
    </row>
    <row r="141" spans="1:5" ht="15" customHeight="1" x14ac:dyDescent="0.25">
      <c r="A141" s="54">
        <v>43716.298206018517</v>
      </c>
      <c r="B141" s="54">
        <v>43717</v>
      </c>
      <c r="C141" s="60">
        <v>46.1</v>
      </c>
      <c r="D141" s="46" t="s">
        <v>36</v>
      </c>
      <c r="E141" s="55" t="s">
        <v>32</v>
      </c>
    </row>
    <row r="142" spans="1:5" ht="15" customHeight="1" x14ac:dyDescent="0.25">
      <c r="A142" s="54">
        <v>43716.505497685182</v>
      </c>
      <c r="B142" s="54">
        <v>43717</v>
      </c>
      <c r="C142" s="60">
        <v>485.5</v>
      </c>
      <c r="D142" s="46" t="s">
        <v>381</v>
      </c>
      <c r="E142" s="55" t="s">
        <v>32</v>
      </c>
    </row>
    <row r="143" spans="1:5" ht="15" customHeight="1" x14ac:dyDescent="0.25">
      <c r="A143" s="54">
        <v>43716.505543981482</v>
      </c>
      <c r="B143" s="54">
        <v>43717</v>
      </c>
      <c r="C143" s="60">
        <v>679.7</v>
      </c>
      <c r="D143" s="46" t="s">
        <v>134</v>
      </c>
      <c r="E143" s="55" t="s">
        <v>32</v>
      </c>
    </row>
    <row r="144" spans="1:5" ht="15" customHeight="1" x14ac:dyDescent="0.25">
      <c r="A144" s="54">
        <v>43716.557511574072</v>
      </c>
      <c r="B144" s="54">
        <v>43717</v>
      </c>
      <c r="C144" s="60">
        <v>96.1</v>
      </c>
      <c r="D144" s="46" t="s">
        <v>382</v>
      </c>
      <c r="E144" s="55" t="s">
        <v>32</v>
      </c>
    </row>
    <row r="145" spans="1:5" ht="15" customHeight="1" x14ac:dyDescent="0.25">
      <c r="A145" s="54">
        <v>43716.562488425923</v>
      </c>
      <c r="B145" s="54">
        <v>43717</v>
      </c>
      <c r="C145" s="60">
        <v>96.1</v>
      </c>
      <c r="D145" s="46" t="s">
        <v>135</v>
      </c>
      <c r="E145" s="55" t="s">
        <v>32</v>
      </c>
    </row>
    <row r="146" spans="1:5" ht="15" customHeight="1" x14ac:dyDescent="0.25">
      <c r="A146" s="54">
        <v>43716.591666666667</v>
      </c>
      <c r="B146" s="54">
        <v>43717</v>
      </c>
      <c r="C146" s="60">
        <v>16.100000000000001</v>
      </c>
      <c r="D146" s="46" t="s">
        <v>383</v>
      </c>
      <c r="E146" s="55" t="s">
        <v>32</v>
      </c>
    </row>
    <row r="147" spans="1:5" ht="15" customHeight="1" x14ac:dyDescent="0.25">
      <c r="A147" s="54">
        <v>43717.017361111109</v>
      </c>
      <c r="B147" s="54">
        <v>43718</v>
      </c>
      <c r="C147" s="60">
        <v>485.5</v>
      </c>
      <c r="D147" s="46" t="s">
        <v>136</v>
      </c>
      <c r="E147" s="55" t="s">
        <v>32</v>
      </c>
    </row>
    <row r="148" spans="1:5" ht="15" customHeight="1" x14ac:dyDescent="0.25">
      <c r="A148" s="54">
        <v>43717.05</v>
      </c>
      <c r="B148" s="54">
        <v>43718</v>
      </c>
      <c r="C148" s="60">
        <v>96.1</v>
      </c>
      <c r="D148" s="46" t="s">
        <v>384</v>
      </c>
      <c r="E148" s="55" t="s">
        <v>32</v>
      </c>
    </row>
    <row r="149" spans="1:5" ht="15" customHeight="1" x14ac:dyDescent="0.25">
      <c r="A149" s="54">
        <v>43717.314791666664</v>
      </c>
      <c r="B149" s="54">
        <v>43718</v>
      </c>
      <c r="C149" s="60">
        <v>46.1</v>
      </c>
      <c r="D149" s="46" t="s">
        <v>36</v>
      </c>
      <c r="E149" s="55" t="s">
        <v>32</v>
      </c>
    </row>
    <row r="150" spans="1:5" ht="15" customHeight="1" x14ac:dyDescent="0.25">
      <c r="A150" s="54">
        <v>43717.431944444441</v>
      </c>
      <c r="B150" s="54">
        <v>43718</v>
      </c>
      <c r="C150" s="60">
        <v>971</v>
      </c>
      <c r="D150" s="46" t="s">
        <v>138</v>
      </c>
      <c r="E150" s="55" t="s">
        <v>32</v>
      </c>
    </row>
    <row r="151" spans="1:5" ht="15" customHeight="1" x14ac:dyDescent="0.25">
      <c r="A151" s="54">
        <v>43717.434398148151</v>
      </c>
      <c r="B151" s="54">
        <v>43718</v>
      </c>
      <c r="C151" s="60">
        <v>971</v>
      </c>
      <c r="D151" s="46" t="s">
        <v>385</v>
      </c>
      <c r="E151" s="55" t="s">
        <v>32</v>
      </c>
    </row>
    <row r="152" spans="1:5" ht="15" customHeight="1" x14ac:dyDescent="0.25">
      <c r="A152" s="54">
        <v>43717.522893518515</v>
      </c>
      <c r="B152" s="54">
        <v>43718</v>
      </c>
      <c r="C152" s="60">
        <v>194.2</v>
      </c>
      <c r="D152" s="46" t="s">
        <v>139</v>
      </c>
      <c r="E152" s="55" t="s">
        <v>32</v>
      </c>
    </row>
    <row r="153" spans="1:5" ht="15" customHeight="1" x14ac:dyDescent="0.25">
      <c r="A153" s="54">
        <v>43717.565960648149</v>
      </c>
      <c r="B153" s="54">
        <v>43718</v>
      </c>
      <c r="C153" s="60">
        <v>485.5</v>
      </c>
      <c r="D153" s="46" t="s">
        <v>140</v>
      </c>
      <c r="E153" s="55" t="s">
        <v>32</v>
      </c>
    </row>
    <row r="154" spans="1:5" ht="15" customHeight="1" x14ac:dyDescent="0.25">
      <c r="A154" s="54">
        <v>43717.583402777775</v>
      </c>
      <c r="B154" s="54">
        <v>43718</v>
      </c>
      <c r="C154" s="60">
        <v>2427.5</v>
      </c>
      <c r="D154" s="46" t="s">
        <v>386</v>
      </c>
      <c r="E154" s="55" t="s">
        <v>32</v>
      </c>
    </row>
    <row r="155" spans="1:5" ht="15" customHeight="1" x14ac:dyDescent="0.25">
      <c r="A155" s="54">
        <v>43717.605694444443</v>
      </c>
      <c r="B155" s="54">
        <v>43718</v>
      </c>
      <c r="C155" s="60">
        <v>485.5</v>
      </c>
      <c r="D155" s="46" t="s">
        <v>387</v>
      </c>
      <c r="E155" s="55" t="s">
        <v>32</v>
      </c>
    </row>
    <row r="156" spans="1:5" ht="15" customHeight="1" x14ac:dyDescent="0.25">
      <c r="A156" s="54">
        <v>43717.66101851852</v>
      </c>
      <c r="B156" s="54">
        <v>43718</v>
      </c>
      <c r="C156" s="60">
        <v>485.5</v>
      </c>
      <c r="D156" s="46" t="s">
        <v>388</v>
      </c>
      <c r="E156" s="55" t="s">
        <v>32</v>
      </c>
    </row>
    <row r="157" spans="1:5" ht="15" customHeight="1" x14ac:dyDescent="0.25">
      <c r="A157" s="54">
        <v>43717.661157407405</v>
      </c>
      <c r="B157" s="54">
        <v>43718</v>
      </c>
      <c r="C157" s="60">
        <v>485.5</v>
      </c>
      <c r="D157" s="46" t="s">
        <v>389</v>
      </c>
      <c r="E157" s="55" t="s">
        <v>32</v>
      </c>
    </row>
    <row r="158" spans="1:5" ht="15" customHeight="1" x14ac:dyDescent="0.25">
      <c r="A158" s="54">
        <v>43717.662256944444</v>
      </c>
      <c r="B158" s="54">
        <v>43718</v>
      </c>
      <c r="C158" s="60">
        <v>971</v>
      </c>
      <c r="D158" s="46" t="s">
        <v>390</v>
      </c>
      <c r="E158" s="55" t="s">
        <v>32</v>
      </c>
    </row>
    <row r="159" spans="1:5" ht="15" customHeight="1" x14ac:dyDescent="0.25">
      <c r="A159" s="54">
        <v>43717.676759259259</v>
      </c>
      <c r="B159" s="54">
        <v>43718</v>
      </c>
      <c r="C159" s="60">
        <v>1262.3</v>
      </c>
      <c r="D159" s="46" t="s">
        <v>222</v>
      </c>
      <c r="E159" s="55" t="s">
        <v>32</v>
      </c>
    </row>
    <row r="160" spans="1:5" ht="15" customHeight="1" x14ac:dyDescent="0.25">
      <c r="A160" s="54">
        <v>43717.755694444444</v>
      </c>
      <c r="B160" s="54">
        <v>43718</v>
      </c>
      <c r="C160" s="60">
        <v>194.2</v>
      </c>
      <c r="D160" s="46" t="s">
        <v>391</v>
      </c>
      <c r="E160" s="55" t="s">
        <v>32</v>
      </c>
    </row>
    <row r="161" spans="1:5" ht="15" customHeight="1" x14ac:dyDescent="0.25">
      <c r="A161" s="54">
        <v>43717.760393518518</v>
      </c>
      <c r="B161" s="54">
        <v>43718</v>
      </c>
      <c r="C161" s="60">
        <v>291.3</v>
      </c>
      <c r="D161" s="46" t="s">
        <v>141</v>
      </c>
      <c r="E161" s="55" t="s">
        <v>32</v>
      </c>
    </row>
    <row r="162" spans="1:5" ht="15" customHeight="1" x14ac:dyDescent="0.25">
      <c r="A162" s="54">
        <v>43717.935590277775</v>
      </c>
      <c r="B162" s="54">
        <v>43718</v>
      </c>
      <c r="C162" s="60">
        <v>96.1</v>
      </c>
      <c r="D162" s="46" t="s">
        <v>392</v>
      </c>
      <c r="E162" s="55" t="s">
        <v>32</v>
      </c>
    </row>
    <row r="163" spans="1:5" ht="15" customHeight="1" x14ac:dyDescent="0.25">
      <c r="A163" s="54">
        <v>43717.957789351851</v>
      </c>
      <c r="B163" s="54">
        <v>43718</v>
      </c>
      <c r="C163" s="60">
        <v>120.1</v>
      </c>
      <c r="D163" s="46" t="s">
        <v>393</v>
      </c>
      <c r="E163" s="55" t="s">
        <v>32</v>
      </c>
    </row>
    <row r="164" spans="1:5" ht="15" customHeight="1" x14ac:dyDescent="0.25">
      <c r="A164" s="54">
        <v>43717.960914351854</v>
      </c>
      <c r="B164" s="54">
        <v>43718</v>
      </c>
      <c r="C164" s="60">
        <v>291.3</v>
      </c>
      <c r="D164" s="46" t="s">
        <v>394</v>
      </c>
      <c r="E164" s="55" t="s">
        <v>32</v>
      </c>
    </row>
    <row r="165" spans="1:5" ht="15" customHeight="1" x14ac:dyDescent="0.25">
      <c r="A165" s="54">
        <v>43718.307129629633</v>
      </c>
      <c r="B165" s="54">
        <v>43719</v>
      </c>
      <c r="C165" s="60">
        <v>46.1</v>
      </c>
      <c r="D165" s="46" t="s">
        <v>36</v>
      </c>
      <c r="E165" s="55" t="s">
        <v>32</v>
      </c>
    </row>
    <row r="166" spans="1:5" ht="15" customHeight="1" x14ac:dyDescent="0.25">
      <c r="A166" s="54">
        <v>43718.392430555556</v>
      </c>
      <c r="B166" s="54">
        <v>43719</v>
      </c>
      <c r="C166" s="60">
        <v>194.2</v>
      </c>
      <c r="D166" s="46" t="s">
        <v>139</v>
      </c>
      <c r="E166" s="55" t="s">
        <v>32</v>
      </c>
    </row>
    <row r="167" spans="1:5" ht="15" customHeight="1" x14ac:dyDescent="0.25">
      <c r="A167" s="54">
        <v>43718.479143518518</v>
      </c>
      <c r="B167" s="54">
        <v>43719</v>
      </c>
      <c r="C167" s="60">
        <v>971</v>
      </c>
      <c r="D167" s="46" t="s">
        <v>142</v>
      </c>
      <c r="E167" s="55" t="s">
        <v>32</v>
      </c>
    </row>
    <row r="168" spans="1:5" ht="15" customHeight="1" x14ac:dyDescent="0.25">
      <c r="A168" s="54">
        <v>43718.513865740744</v>
      </c>
      <c r="B168" s="54">
        <v>43719</v>
      </c>
      <c r="C168" s="60">
        <v>194.2</v>
      </c>
      <c r="D168" s="46" t="s">
        <v>143</v>
      </c>
      <c r="E168" s="55" t="s">
        <v>32</v>
      </c>
    </row>
    <row r="169" spans="1:5" ht="15" customHeight="1" x14ac:dyDescent="0.25">
      <c r="A169" s="54">
        <v>43718.626631944448</v>
      </c>
      <c r="B169" s="54">
        <v>43719</v>
      </c>
      <c r="C169" s="60">
        <v>242.75</v>
      </c>
      <c r="D169" s="46" t="s">
        <v>212</v>
      </c>
      <c r="E169" s="55" t="s">
        <v>32</v>
      </c>
    </row>
    <row r="170" spans="1:5" ht="15" customHeight="1" x14ac:dyDescent="0.25">
      <c r="A170" s="54">
        <v>43718.69085648148</v>
      </c>
      <c r="B170" s="54">
        <v>43719</v>
      </c>
      <c r="C170" s="60">
        <v>971</v>
      </c>
      <c r="D170" s="46" t="s">
        <v>395</v>
      </c>
      <c r="E170" s="55" t="s">
        <v>32</v>
      </c>
    </row>
    <row r="171" spans="1:5" ht="15" customHeight="1" x14ac:dyDescent="0.25">
      <c r="A171" s="54">
        <v>43718.712777777779</v>
      </c>
      <c r="B171" s="54">
        <v>43719</v>
      </c>
      <c r="C171" s="60">
        <v>576.6</v>
      </c>
      <c r="D171" s="46" t="s">
        <v>396</v>
      </c>
      <c r="E171" s="55" t="s">
        <v>32</v>
      </c>
    </row>
    <row r="172" spans="1:5" ht="15" customHeight="1" x14ac:dyDescent="0.25">
      <c r="A172" s="54">
        <v>43718.74181712963</v>
      </c>
      <c r="B172" s="54">
        <v>43719</v>
      </c>
      <c r="C172" s="60">
        <v>291.3</v>
      </c>
      <c r="D172" s="46" t="s">
        <v>397</v>
      </c>
      <c r="E172" s="55" t="s">
        <v>32</v>
      </c>
    </row>
    <row r="173" spans="1:5" ht="15" customHeight="1" x14ac:dyDescent="0.25">
      <c r="A173" s="54">
        <v>43718.761620370373</v>
      </c>
      <c r="B173" s="54">
        <v>43719</v>
      </c>
      <c r="C173" s="60">
        <v>485.5</v>
      </c>
      <c r="D173" s="46" t="s">
        <v>398</v>
      </c>
      <c r="E173" s="55" t="s">
        <v>32</v>
      </c>
    </row>
    <row r="174" spans="1:5" ht="15" customHeight="1" x14ac:dyDescent="0.25">
      <c r="A174" s="54">
        <v>43718.798090277778</v>
      </c>
      <c r="B174" s="54">
        <v>43719</v>
      </c>
      <c r="C174" s="60">
        <v>291.3</v>
      </c>
      <c r="D174" s="46" t="s">
        <v>399</v>
      </c>
      <c r="E174" s="55" t="s">
        <v>32</v>
      </c>
    </row>
    <row r="175" spans="1:5" ht="15" customHeight="1" x14ac:dyDescent="0.25">
      <c r="A175" s="54">
        <v>43718.806145833332</v>
      </c>
      <c r="B175" s="54">
        <v>43719</v>
      </c>
      <c r="C175" s="60">
        <v>485.5</v>
      </c>
      <c r="D175" s="46" t="s">
        <v>400</v>
      </c>
      <c r="E175" s="55" t="s">
        <v>32</v>
      </c>
    </row>
    <row r="176" spans="1:5" ht="15" customHeight="1" x14ac:dyDescent="0.25">
      <c r="A176" s="54">
        <v>43718.822881944441</v>
      </c>
      <c r="B176" s="54">
        <v>43719</v>
      </c>
      <c r="C176" s="60">
        <v>971</v>
      </c>
      <c r="D176" s="46" t="s">
        <v>401</v>
      </c>
      <c r="E176" s="55" t="s">
        <v>32</v>
      </c>
    </row>
    <row r="177" spans="1:5" ht="15" customHeight="1" x14ac:dyDescent="0.25">
      <c r="A177" s="54">
        <v>43718.848576388889</v>
      </c>
      <c r="B177" s="54">
        <v>43719</v>
      </c>
      <c r="C177" s="60">
        <v>96.1</v>
      </c>
      <c r="D177" s="46" t="s">
        <v>145</v>
      </c>
      <c r="E177" s="55" t="s">
        <v>32</v>
      </c>
    </row>
    <row r="178" spans="1:5" ht="15" customHeight="1" x14ac:dyDescent="0.25">
      <c r="A178" s="54">
        <v>43718.863159722219</v>
      </c>
      <c r="B178" s="54">
        <v>43719</v>
      </c>
      <c r="C178" s="60">
        <v>46.1</v>
      </c>
      <c r="D178" s="46" t="s">
        <v>146</v>
      </c>
      <c r="E178" s="55" t="s">
        <v>32</v>
      </c>
    </row>
    <row r="179" spans="1:5" ht="15" customHeight="1" x14ac:dyDescent="0.25">
      <c r="A179" s="54">
        <v>43718.891631944447</v>
      </c>
      <c r="B179" s="54">
        <v>43719</v>
      </c>
      <c r="C179" s="60">
        <v>96.1</v>
      </c>
      <c r="D179" s="46" t="s">
        <v>147</v>
      </c>
      <c r="E179" s="55" t="s">
        <v>32</v>
      </c>
    </row>
    <row r="180" spans="1:5" ht="15" customHeight="1" x14ac:dyDescent="0.25">
      <c r="A180" s="54">
        <v>43718.895821759259</v>
      </c>
      <c r="B180" s="54">
        <v>43719</v>
      </c>
      <c r="C180" s="60">
        <v>194.2</v>
      </c>
      <c r="D180" s="46" t="s">
        <v>402</v>
      </c>
      <c r="E180" s="55" t="s">
        <v>32</v>
      </c>
    </row>
    <row r="181" spans="1:5" ht="15" customHeight="1" x14ac:dyDescent="0.25">
      <c r="A181" s="54">
        <v>43718.922164351854</v>
      </c>
      <c r="B181" s="54">
        <v>43719</v>
      </c>
      <c r="C181" s="60">
        <v>194.2</v>
      </c>
      <c r="D181" s="46" t="s">
        <v>148</v>
      </c>
      <c r="E181" s="55" t="s">
        <v>32</v>
      </c>
    </row>
    <row r="182" spans="1:5" ht="15" customHeight="1" x14ac:dyDescent="0.25">
      <c r="A182" s="54">
        <v>43718.994386574072</v>
      </c>
      <c r="B182" s="54">
        <v>43719</v>
      </c>
      <c r="C182" s="60">
        <v>2913</v>
      </c>
      <c r="D182" s="46" t="s">
        <v>149</v>
      </c>
      <c r="E182" s="55" t="s">
        <v>32</v>
      </c>
    </row>
    <row r="183" spans="1:5" ht="15" customHeight="1" x14ac:dyDescent="0.25">
      <c r="A183" s="54">
        <v>43719.032858796294</v>
      </c>
      <c r="B183" s="54">
        <v>43720</v>
      </c>
      <c r="C183" s="60">
        <v>3335.38</v>
      </c>
      <c r="D183" s="100" t="s">
        <v>306</v>
      </c>
      <c r="E183" s="55" t="s">
        <v>72</v>
      </c>
    </row>
    <row r="184" spans="1:5" ht="15" customHeight="1" x14ac:dyDescent="0.25">
      <c r="A184" s="54">
        <v>43719.440289351849</v>
      </c>
      <c r="B184" s="54">
        <v>43720</v>
      </c>
      <c r="C184" s="60">
        <v>9710</v>
      </c>
      <c r="D184" s="46" t="s">
        <v>403</v>
      </c>
      <c r="E184" s="55" t="s">
        <v>32</v>
      </c>
    </row>
    <row r="185" spans="1:5" ht="15" customHeight="1" x14ac:dyDescent="0.25">
      <c r="A185" s="54">
        <v>43719.446076388886</v>
      </c>
      <c r="B185" s="54">
        <v>43720</v>
      </c>
      <c r="C185" s="60">
        <v>46.1</v>
      </c>
      <c r="D185" s="46" t="s">
        <v>36</v>
      </c>
      <c r="E185" s="55" t="s">
        <v>32</v>
      </c>
    </row>
    <row r="186" spans="1:5" ht="15" customHeight="1" x14ac:dyDescent="0.25">
      <c r="A186" s="54">
        <v>43719.487442129626</v>
      </c>
      <c r="B186" s="54">
        <v>43720</v>
      </c>
      <c r="C186" s="60">
        <v>728.25</v>
      </c>
      <c r="D186" s="46" t="s">
        <v>150</v>
      </c>
      <c r="E186" s="55" t="s">
        <v>32</v>
      </c>
    </row>
    <row r="187" spans="1:5" ht="15" customHeight="1" x14ac:dyDescent="0.25">
      <c r="A187" s="54">
        <v>43719.515243055554</v>
      </c>
      <c r="B187" s="54">
        <v>43720</v>
      </c>
      <c r="C187" s="60">
        <v>96.1</v>
      </c>
      <c r="D187" s="46" t="s">
        <v>404</v>
      </c>
      <c r="E187" s="55" t="s">
        <v>32</v>
      </c>
    </row>
    <row r="188" spans="1:5" ht="15" customHeight="1" x14ac:dyDescent="0.25">
      <c r="A188" s="54">
        <v>43719.550659722219</v>
      </c>
      <c r="B188" s="54">
        <v>43720</v>
      </c>
      <c r="C188" s="60">
        <v>776.8</v>
      </c>
      <c r="D188" s="46" t="s">
        <v>151</v>
      </c>
      <c r="E188" s="55" t="s">
        <v>32</v>
      </c>
    </row>
    <row r="189" spans="1:5" ht="15" customHeight="1" x14ac:dyDescent="0.25">
      <c r="A189" s="54">
        <v>43719.575833333336</v>
      </c>
      <c r="B189" s="54">
        <v>43720</v>
      </c>
      <c r="C189" s="60">
        <v>485.5</v>
      </c>
      <c r="D189" s="46" t="s">
        <v>137</v>
      </c>
      <c r="E189" s="55" t="s">
        <v>32</v>
      </c>
    </row>
    <row r="190" spans="1:5" ht="15" customHeight="1" x14ac:dyDescent="0.25">
      <c r="A190" s="54">
        <v>43719.608969907407</v>
      </c>
      <c r="B190" s="54">
        <v>43720</v>
      </c>
      <c r="C190" s="60">
        <v>485.5</v>
      </c>
      <c r="D190" s="46" t="s">
        <v>165</v>
      </c>
      <c r="E190" s="55" t="s">
        <v>32</v>
      </c>
    </row>
    <row r="191" spans="1:5" ht="15" customHeight="1" x14ac:dyDescent="0.25">
      <c r="A191" s="54">
        <v>43719.822881944441</v>
      </c>
      <c r="B191" s="54">
        <v>43720</v>
      </c>
      <c r="C191" s="60">
        <v>971</v>
      </c>
      <c r="D191" s="46" t="s">
        <v>154</v>
      </c>
      <c r="E191" s="55" t="s">
        <v>32</v>
      </c>
    </row>
    <row r="192" spans="1:5" ht="15" customHeight="1" x14ac:dyDescent="0.25">
      <c r="A192" s="54">
        <v>43719.934652777774</v>
      </c>
      <c r="B192" s="54">
        <v>43720</v>
      </c>
      <c r="C192" s="60">
        <v>96.1</v>
      </c>
      <c r="D192" s="46" t="s">
        <v>155</v>
      </c>
      <c r="E192" s="55" t="s">
        <v>32</v>
      </c>
    </row>
    <row r="193" spans="1:5" ht="15" customHeight="1" x14ac:dyDescent="0.25">
      <c r="A193" s="54">
        <v>43719.956180555557</v>
      </c>
      <c r="B193" s="54">
        <v>43720</v>
      </c>
      <c r="C193" s="60">
        <v>96.1</v>
      </c>
      <c r="D193" s="46" t="s">
        <v>152</v>
      </c>
      <c r="E193" s="55" t="s">
        <v>32</v>
      </c>
    </row>
    <row r="194" spans="1:5" ht="15" customHeight="1" x14ac:dyDescent="0.25">
      <c r="A194" s="54">
        <v>43720.034756944442</v>
      </c>
      <c r="B194" s="54">
        <v>43721</v>
      </c>
      <c r="C194" s="60">
        <v>46.1</v>
      </c>
      <c r="D194" s="46" t="s">
        <v>405</v>
      </c>
      <c r="E194" s="55" t="s">
        <v>72</v>
      </c>
    </row>
    <row r="195" spans="1:5" ht="15" customHeight="1" x14ac:dyDescent="0.25">
      <c r="A195" s="54">
        <v>43720.049942129626</v>
      </c>
      <c r="B195" s="54">
        <v>43721</v>
      </c>
      <c r="C195" s="60">
        <v>485.5</v>
      </c>
      <c r="D195" s="46" t="s">
        <v>153</v>
      </c>
      <c r="E195" s="55" t="s">
        <v>32</v>
      </c>
    </row>
    <row r="196" spans="1:5" ht="15" customHeight="1" x14ac:dyDescent="0.25">
      <c r="A196" s="54">
        <v>43720.354074074072</v>
      </c>
      <c r="B196" s="54">
        <v>43721</v>
      </c>
      <c r="C196" s="60">
        <v>46.1</v>
      </c>
      <c r="D196" s="46" t="s">
        <v>36</v>
      </c>
      <c r="E196" s="55" t="s">
        <v>32</v>
      </c>
    </row>
    <row r="197" spans="1:5" ht="15" customHeight="1" x14ac:dyDescent="0.25">
      <c r="A197" s="54">
        <v>43720.392372685186</v>
      </c>
      <c r="B197" s="54">
        <v>43721</v>
      </c>
      <c r="C197" s="60">
        <v>485.5</v>
      </c>
      <c r="D197" s="46" t="s">
        <v>387</v>
      </c>
      <c r="E197" s="55" t="s">
        <v>32</v>
      </c>
    </row>
    <row r="198" spans="1:5" ht="15" customHeight="1" x14ac:dyDescent="0.25">
      <c r="A198" s="54">
        <v>43720.419386574074</v>
      </c>
      <c r="B198" s="54">
        <v>43721</v>
      </c>
      <c r="C198" s="60">
        <v>46.1</v>
      </c>
      <c r="D198" s="46" t="s">
        <v>156</v>
      </c>
      <c r="E198" s="55" t="s">
        <v>32</v>
      </c>
    </row>
    <row r="199" spans="1:5" ht="15" customHeight="1" x14ac:dyDescent="0.25">
      <c r="A199" s="54">
        <v>43720.613333333335</v>
      </c>
      <c r="B199" s="54">
        <v>43721</v>
      </c>
      <c r="C199" s="60">
        <v>485.5</v>
      </c>
      <c r="D199" s="46" t="s">
        <v>406</v>
      </c>
      <c r="E199" s="55" t="s">
        <v>32</v>
      </c>
    </row>
    <row r="200" spans="1:5" ht="15" customHeight="1" x14ac:dyDescent="0.25">
      <c r="A200" s="54">
        <v>43720.622175925928</v>
      </c>
      <c r="B200" s="54">
        <v>43721</v>
      </c>
      <c r="C200" s="60">
        <v>96.1</v>
      </c>
      <c r="D200" s="46" t="s">
        <v>157</v>
      </c>
      <c r="E200" s="55" t="s">
        <v>32</v>
      </c>
    </row>
    <row r="201" spans="1:5" ht="15" customHeight="1" x14ac:dyDescent="0.25">
      <c r="A201" s="54">
        <v>43720.628425925926</v>
      </c>
      <c r="B201" s="54">
        <v>43721</v>
      </c>
      <c r="C201" s="60">
        <v>485.5</v>
      </c>
      <c r="D201" s="46" t="s">
        <v>158</v>
      </c>
      <c r="E201" s="55" t="s">
        <v>32</v>
      </c>
    </row>
    <row r="202" spans="1:5" ht="15" customHeight="1" x14ac:dyDescent="0.25">
      <c r="A202" s="54">
        <v>43721.145787037036</v>
      </c>
      <c r="B202" s="54">
        <v>43724</v>
      </c>
      <c r="C202" s="60">
        <v>96.1</v>
      </c>
      <c r="D202" s="46" t="s">
        <v>161</v>
      </c>
      <c r="E202" s="55" t="s">
        <v>32</v>
      </c>
    </row>
    <row r="203" spans="1:5" ht="15" customHeight="1" x14ac:dyDescent="0.25">
      <c r="A203" s="54">
        <v>43721.277627314812</v>
      </c>
      <c r="B203" s="54">
        <v>43724</v>
      </c>
      <c r="C203" s="60">
        <v>194.2</v>
      </c>
      <c r="D203" s="46" t="s">
        <v>407</v>
      </c>
      <c r="E203" s="55" t="s">
        <v>32</v>
      </c>
    </row>
    <row r="204" spans="1:5" ht="15" customHeight="1" x14ac:dyDescent="0.25">
      <c r="A204" s="54">
        <v>43721.454074074078</v>
      </c>
      <c r="B204" s="54">
        <v>43724</v>
      </c>
      <c r="C204" s="60">
        <v>4855</v>
      </c>
      <c r="D204" s="46" t="s">
        <v>163</v>
      </c>
      <c r="E204" s="55" t="s">
        <v>32</v>
      </c>
    </row>
    <row r="205" spans="1:5" ht="15" customHeight="1" x14ac:dyDescent="0.25">
      <c r="A205" s="54">
        <v>43721.597118055557</v>
      </c>
      <c r="B205" s="54">
        <v>43724</v>
      </c>
      <c r="C205" s="60">
        <v>96.1</v>
      </c>
      <c r="D205" s="46" t="s">
        <v>164</v>
      </c>
      <c r="E205" s="55" t="s">
        <v>32</v>
      </c>
    </row>
    <row r="206" spans="1:5" ht="15" customHeight="1" x14ac:dyDescent="0.25">
      <c r="A206" s="54">
        <v>43721.700578703705</v>
      </c>
      <c r="B206" s="54">
        <v>43724</v>
      </c>
      <c r="C206" s="60">
        <v>194.2</v>
      </c>
      <c r="D206" s="46" t="s">
        <v>408</v>
      </c>
      <c r="E206" s="55" t="s">
        <v>32</v>
      </c>
    </row>
    <row r="207" spans="1:5" ht="15" customHeight="1" x14ac:dyDescent="0.25">
      <c r="A207" s="54">
        <v>43721.773344907408</v>
      </c>
      <c r="B207" s="54">
        <v>43724</v>
      </c>
      <c r="C207" s="60">
        <v>971</v>
      </c>
      <c r="D207" s="46" t="s">
        <v>409</v>
      </c>
      <c r="E207" s="55" t="s">
        <v>32</v>
      </c>
    </row>
    <row r="208" spans="1:5" ht="15" customHeight="1" x14ac:dyDescent="0.25">
      <c r="A208" s="54">
        <v>43721.810347222221</v>
      </c>
      <c r="B208" s="54">
        <v>43724</v>
      </c>
      <c r="C208" s="60">
        <v>4855</v>
      </c>
      <c r="D208" s="46" t="s">
        <v>166</v>
      </c>
      <c r="E208" s="55" t="s">
        <v>32</v>
      </c>
    </row>
    <row r="209" spans="1:5" ht="15" customHeight="1" x14ac:dyDescent="0.25">
      <c r="A209" s="54">
        <v>43721.82917824074</v>
      </c>
      <c r="B209" s="54">
        <v>43724</v>
      </c>
      <c r="C209" s="60">
        <v>485.5</v>
      </c>
      <c r="D209" s="46" t="s">
        <v>410</v>
      </c>
      <c r="E209" s="55" t="s">
        <v>32</v>
      </c>
    </row>
    <row r="210" spans="1:5" ht="15" customHeight="1" x14ac:dyDescent="0.25">
      <c r="A210" s="54">
        <v>43721.835995370369</v>
      </c>
      <c r="B210" s="54">
        <v>43724</v>
      </c>
      <c r="C210" s="60">
        <v>194.2</v>
      </c>
      <c r="D210" s="46" t="s">
        <v>167</v>
      </c>
      <c r="E210" s="55" t="s">
        <v>32</v>
      </c>
    </row>
    <row r="211" spans="1:5" ht="15" customHeight="1" x14ac:dyDescent="0.25">
      <c r="A211" s="54">
        <v>43721.852662037039</v>
      </c>
      <c r="B211" s="54">
        <v>43724</v>
      </c>
      <c r="C211" s="60">
        <v>485.5</v>
      </c>
      <c r="D211" s="46" t="s">
        <v>168</v>
      </c>
      <c r="E211" s="55" t="s">
        <v>72</v>
      </c>
    </row>
    <row r="212" spans="1:5" ht="15" customHeight="1" x14ac:dyDescent="0.25">
      <c r="A212" s="54">
        <v>43721.880578703705</v>
      </c>
      <c r="B212" s="54">
        <v>43724</v>
      </c>
      <c r="C212" s="60">
        <v>46.1</v>
      </c>
      <c r="D212" s="46" t="s">
        <v>411</v>
      </c>
      <c r="E212" s="55" t="s">
        <v>32</v>
      </c>
    </row>
    <row r="213" spans="1:5" ht="15" customHeight="1" x14ac:dyDescent="0.25">
      <c r="A213" s="54">
        <v>43722.062060185184</v>
      </c>
      <c r="B213" s="54">
        <v>43724</v>
      </c>
      <c r="C213" s="60">
        <v>46.1</v>
      </c>
      <c r="D213" s="46" t="s">
        <v>412</v>
      </c>
      <c r="E213" s="55" t="s">
        <v>32</v>
      </c>
    </row>
    <row r="214" spans="1:5" ht="15" customHeight="1" x14ac:dyDescent="0.25">
      <c r="A214" s="54">
        <v>43722.30300925926</v>
      </c>
      <c r="B214" s="54">
        <v>43724</v>
      </c>
      <c r="C214" s="60">
        <v>46.1</v>
      </c>
      <c r="D214" s="46" t="s">
        <v>36</v>
      </c>
      <c r="E214" s="55" t="s">
        <v>32</v>
      </c>
    </row>
    <row r="215" spans="1:5" ht="15" customHeight="1" x14ac:dyDescent="0.25">
      <c r="A215" s="54">
        <v>43722.394328703704</v>
      </c>
      <c r="B215" s="54">
        <v>43724</v>
      </c>
      <c r="C215" s="60">
        <v>194.2</v>
      </c>
      <c r="D215" s="46" t="s">
        <v>171</v>
      </c>
      <c r="E215" s="55" t="s">
        <v>72</v>
      </c>
    </row>
    <row r="216" spans="1:5" ht="15" customHeight="1" x14ac:dyDescent="0.25">
      <c r="A216" s="54">
        <v>43722.53806712963</v>
      </c>
      <c r="B216" s="54">
        <v>43724</v>
      </c>
      <c r="C216" s="60">
        <v>194.2</v>
      </c>
      <c r="D216" s="46" t="s">
        <v>172</v>
      </c>
      <c r="E216" s="55" t="s">
        <v>32</v>
      </c>
    </row>
    <row r="217" spans="1:5" ht="15" customHeight="1" x14ac:dyDescent="0.25">
      <c r="A217" s="54">
        <v>43722.550509259258</v>
      </c>
      <c r="B217" s="54">
        <v>43724</v>
      </c>
      <c r="C217" s="60">
        <v>96.1</v>
      </c>
      <c r="D217" s="46" t="s">
        <v>413</v>
      </c>
      <c r="E217" s="55" t="s">
        <v>32</v>
      </c>
    </row>
    <row r="218" spans="1:5" ht="15" customHeight="1" x14ac:dyDescent="0.25">
      <c r="A218" s="54">
        <v>43722.63653935185</v>
      </c>
      <c r="B218" s="54">
        <v>43724</v>
      </c>
      <c r="C218" s="60">
        <v>485.5</v>
      </c>
      <c r="D218" s="46" t="s">
        <v>300</v>
      </c>
      <c r="E218" s="55" t="s">
        <v>72</v>
      </c>
    </row>
    <row r="219" spans="1:5" ht="15" customHeight="1" x14ac:dyDescent="0.25">
      <c r="A219" s="54">
        <v>43722.686782407407</v>
      </c>
      <c r="B219" s="54">
        <v>43724</v>
      </c>
      <c r="C219" s="60">
        <v>485.5</v>
      </c>
      <c r="D219" s="46" t="s">
        <v>173</v>
      </c>
      <c r="E219" s="55" t="s">
        <v>32</v>
      </c>
    </row>
    <row r="220" spans="1:5" ht="15" customHeight="1" x14ac:dyDescent="0.25">
      <c r="A220" s="54">
        <v>43722.7190625</v>
      </c>
      <c r="B220" s="54">
        <v>43724</v>
      </c>
      <c r="C220" s="60">
        <v>96.1</v>
      </c>
      <c r="D220" s="46" t="s">
        <v>414</v>
      </c>
      <c r="E220" s="55" t="s">
        <v>32</v>
      </c>
    </row>
    <row r="221" spans="1:5" ht="15" customHeight="1" x14ac:dyDescent="0.25">
      <c r="A221" s="54">
        <v>43722.764050925929</v>
      </c>
      <c r="B221" s="54">
        <v>43724</v>
      </c>
      <c r="C221" s="60">
        <v>485.5</v>
      </c>
      <c r="D221" s="46" t="s">
        <v>200</v>
      </c>
      <c r="E221" s="55" t="s">
        <v>32</v>
      </c>
    </row>
    <row r="222" spans="1:5" ht="15" customHeight="1" x14ac:dyDescent="0.25">
      <c r="A222" s="54">
        <v>43722.769421296296</v>
      </c>
      <c r="B222" s="54">
        <v>43724</v>
      </c>
      <c r="C222" s="60">
        <v>971</v>
      </c>
      <c r="D222" s="46" t="s">
        <v>174</v>
      </c>
      <c r="E222" s="55" t="s">
        <v>32</v>
      </c>
    </row>
    <row r="223" spans="1:5" ht="15" customHeight="1" x14ac:dyDescent="0.25">
      <c r="A223" s="54">
        <v>43722.965243055558</v>
      </c>
      <c r="B223" s="54">
        <v>43724</v>
      </c>
      <c r="C223" s="60">
        <v>1456.5</v>
      </c>
      <c r="D223" s="46" t="s">
        <v>175</v>
      </c>
      <c r="E223" s="55" t="s">
        <v>32</v>
      </c>
    </row>
    <row r="224" spans="1:5" ht="15" customHeight="1" x14ac:dyDescent="0.25">
      <c r="A224" s="54">
        <v>43723.062962962962</v>
      </c>
      <c r="B224" s="54">
        <v>43724</v>
      </c>
      <c r="C224" s="60">
        <v>96.1</v>
      </c>
      <c r="D224" s="46" t="s">
        <v>415</v>
      </c>
      <c r="E224" s="55" t="s">
        <v>32</v>
      </c>
    </row>
    <row r="225" spans="1:6" ht="15" customHeight="1" x14ac:dyDescent="0.25">
      <c r="A225" s="54">
        <v>43723.323437500003</v>
      </c>
      <c r="B225" s="54">
        <v>43724</v>
      </c>
      <c r="C225" s="60">
        <v>46.1</v>
      </c>
      <c r="D225" s="46" t="s">
        <v>36</v>
      </c>
      <c r="E225" s="55" t="s">
        <v>32</v>
      </c>
    </row>
    <row r="226" spans="1:6" ht="15" customHeight="1" x14ac:dyDescent="0.25">
      <c r="A226" s="54">
        <v>43723.436180555553</v>
      </c>
      <c r="B226" s="54">
        <v>43724</v>
      </c>
      <c r="C226" s="60">
        <v>485.5</v>
      </c>
      <c r="D226" s="46" t="s">
        <v>176</v>
      </c>
      <c r="E226" s="55" t="s">
        <v>32</v>
      </c>
    </row>
    <row r="227" spans="1:6" ht="15" customHeight="1" x14ac:dyDescent="0.25">
      <c r="A227" s="54">
        <v>43723.628460648149</v>
      </c>
      <c r="B227" s="54">
        <v>43724</v>
      </c>
      <c r="C227" s="60">
        <v>96.1</v>
      </c>
      <c r="D227" s="46" t="s">
        <v>177</v>
      </c>
      <c r="E227" s="55" t="s">
        <v>32</v>
      </c>
    </row>
    <row r="228" spans="1:6" ht="15" customHeight="1" x14ac:dyDescent="0.25">
      <c r="A228" s="54">
        <v>43723.637488425928</v>
      </c>
      <c r="B228" s="54">
        <v>43724</v>
      </c>
      <c r="C228" s="60">
        <v>485.5</v>
      </c>
      <c r="D228" s="46" t="s">
        <v>178</v>
      </c>
      <c r="E228" s="55" t="s">
        <v>32</v>
      </c>
    </row>
    <row r="229" spans="1:6" ht="15" customHeight="1" x14ac:dyDescent="0.25">
      <c r="A229" s="54">
        <v>43723.640914351854</v>
      </c>
      <c r="B229" s="54">
        <v>43724</v>
      </c>
      <c r="C229" s="60">
        <v>2913</v>
      </c>
      <c r="D229" s="46" t="s">
        <v>416</v>
      </c>
      <c r="E229" s="55" t="s">
        <v>72</v>
      </c>
    </row>
    <row r="230" spans="1:6" ht="15" customHeight="1" x14ac:dyDescent="0.25">
      <c r="A230" s="54">
        <v>43723.677071759259</v>
      </c>
      <c r="B230" s="54">
        <v>43724</v>
      </c>
      <c r="C230" s="60">
        <v>96.1</v>
      </c>
      <c r="D230" s="46" t="s">
        <v>179</v>
      </c>
      <c r="E230" s="55" t="s">
        <v>32</v>
      </c>
    </row>
    <row r="231" spans="1:6" ht="15" customHeight="1" x14ac:dyDescent="0.25">
      <c r="A231" s="54">
        <v>43723.879849537036</v>
      </c>
      <c r="B231" s="54">
        <v>43724</v>
      </c>
      <c r="C231" s="60">
        <v>96.1</v>
      </c>
      <c r="D231" s="46" t="s">
        <v>180</v>
      </c>
      <c r="E231" s="55" t="s">
        <v>32</v>
      </c>
    </row>
    <row r="232" spans="1:6" ht="15" customHeight="1" x14ac:dyDescent="0.25">
      <c r="A232" s="54">
        <v>43723.879976851851</v>
      </c>
      <c r="B232" s="54">
        <v>43724</v>
      </c>
      <c r="C232" s="60">
        <v>26.1</v>
      </c>
      <c r="D232" s="46" t="s">
        <v>417</v>
      </c>
      <c r="E232" s="55" t="s">
        <v>32</v>
      </c>
    </row>
    <row r="233" spans="1:6" ht="15" customHeight="1" x14ac:dyDescent="0.25">
      <c r="A233" s="54">
        <v>43723.964571759258</v>
      </c>
      <c r="B233" s="54">
        <v>43724</v>
      </c>
      <c r="C233" s="60">
        <v>388.4</v>
      </c>
      <c r="D233" s="46" t="s">
        <v>147</v>
      </c>
      <c r="E233" s="55" t="s">
        <v>32</v>
      </c>
      <c r="F233" s="83"/>
    </row>
    <row r="234" spans="1:6" ht="15" customHeight="1" x14ac:dyDescent="0.25">
      <c r="A234" s="54">
        <v>43723.991342592592</v>
      </c>
      <c r="B234" s="54">
        <v>43724</v>
      </c>
      <c r="C234" s="60">
        <v>485.5</v>
      </c>
      <c r="D234" s="46" t="s">
        <v>144</v>
      </c>
      <c r="E234" s="55" t="s">
        <v>32</v>
      </c>
      <c r="F234" s="83"/>
    </row>
    <row r="235" spans="1:6" ht="15" customHeight="1" x14ac:dyDescent="0.25">
      <c r="A235" s="54">
        <v>43724.312384259261</v>
      </c>
      <c r="B235" s="54">
        <v>43725</v>
      </c>
      <c r="C235" s="60">
        <v>46.1</v>
      </c>
      <c r="D235" s="46" t="s">
        <v>36</v>
      </c>
      <c r="E235" s="55" t="s">
        <v>32</v>
      </c>
      <c r="F235" s="83"/>
    </row>
    <row r="236" spans="1:6" ht="15" customHeight="1" x14ac:dyDescent="0.25">
      <c r="A236" s="54">
        <v>43724.375127314815</v>
      </c>
      <c r="B236" s="54">
        <v>43725</v>
      </c>
      <c r="C236" s="60">
        <v>485.5</v>
      </c>
      <c r="D236" s="46" t="s">
        <v>418</v>
      </c>
      <c r="E236" s="55" t="s">
        <v>32</v>
      </c>
      <c r="F236" s="83"/>
    </row>
    <row r="237" spans="1:6" ht="15" customHeight="1" x14ac:dyDescent="0.25">
      <c r="A237" s="54">
        <v>43724.381990740738</v>
      </c>
      <c r="B237" s="54">
        <v>43725</v>
      </c>
      <c r="C237" s="60">
        <v>485.5</v>
      </c>
      <c r="D237" s="46" t="s">
        <v>419</v>
      </c>
      <c r="E237" s="55" t="s">
        <v>32</v>
      </c>
      <c r="F237" s="83"/>
    </row>
    <row r="238" spans="1:6" ht="15" customHeight="1" x14ac:dyDescent="0.25">
      <c r="A238" s="54">
        <v>43724.404421296298</v>
      </c>
      <c r="B238" s="54">
        <v>43725</v>
      </c>
      <c r="C238" s="60">
        <v>485.5</v>
      </c>
      <c r="D238" s="46" t="s">
        <v>420</v>
      </c>
      <c r="E238" s="55" t="s">
        <v>32</v>
      </c>
      <c r="F238" s="83"/>
    </row>
    <row r="239" spans="1:6" ht="15" customHeight="1" x14ac:dyDescent="0.25">
      <c r="A239" s="54">
        <v>43724.408784722225</v>
      </c>
      <c r="B239" s="54">
        <v>43725</v>
      </c>
      <c r="C239" s="60">
        <v>291.3</v>
      </c>
      <c r="D239" s="46" t="s">
        <v>421</v>
      </c>
      <c r="E239" s="55" t="s">
        <v>32</v>
      </c>
      <c r="F239" s="83"/>
    </row>
    <row r="240" spans="1:6" ht="15" customHeight="1" x14ac:dyDescent="0.25">
      <c r="A240" s="54">
        <v>43724.478564814817</v>
      </c>
      <c r="B240" s="54">
        <v>43725</v>
      </c>
      <c r="C240" s="60">
        <v>485.5</v>
      </c>
      <c r="D240" s="46" t="s">
        <v>422</v>
      </c>
      <c r="E240" s="55" t="s">
        <v>32</v>
      </c>
      <c r="F240" s="83"/>
    </row>
    <row r="241" spans="1:6" ht="15" customHeight="1" x14ac:dyDescent="0.25">
      <c r="A241" s="54">
        <v>43724.482094907406</v>
      </c>
      <c r="B241" s="54">
        <v>43725</v>
      </c>
      <c r="C241" s="60">
        <v>485.5</v>
      </c>
      <c r="D241" s="46" t="s">
        <v>423</v>
      </c>
      <c r="E241" s="55" t="s">
        <v>32</v>
      </c>
      <c r="F241" s="83"/>
    </row>
    <row r="242" spans="1:6" ht="15" customHeight="1" x14ac:dyDescent="0.25">
      <c r="A242" s="54">
        <v>43724.487928240742</v>
      </c>
      <c r="B242" s="54">
        <v>43725</v>
      </c>
      <c r="C242" s="60">
        <v>485.5</v>
      </c>
      <c r="D242" s="46" t="s">
        <v>424</v>
      </c>
      <c r="E242" s="55" t="s">
        <v>32</v>
      </c>
      <c r="F242" s="83"/>
    </row>
    <row r="243" spans="1:6" ht="15" customHeight="1" x14ac:dyDescent="0.25">
      <c r="A243" s="54">
        <v>43724.488171296296</v>
      </c>
      <c r="B243" s="54">
        <v>43725</v>
      </c>
      <c r="C243" s="60">
        <v>194.2</v>
      </c>
      <c r="D243" s="46" t="s">
        <v>425</v>
      </c>
      <c r="E243" s="55" t="s">
        <v>32</v>
      </c>
      <c r="F243" s="83"/>
    </row>
    <row r="244" spans="1:6" ht="15" customHeight="1" x14ac:dyDescent="0.25">
      <c r="A244" s="54">
        <v>43724.532812500001</v>
      </c>
      <c r="B244" s="54">
        <v>43725</v>
      </c>
      <c r="C244" s="60">
        <v>485.5</v>
      </c>
      <c r="D244" s="46" t="s">
        <v>426</v>
      </c>
      <c r="E244" s="55" t="s">
        <v>32</v>
      </c>
      <c r="F244" s="83"/>
    </row>
    <row r="245" spans="1:6" ht="15" customHeight="1" x14ac:dyDescent="0.25">
      <c r="A245" s="54">
        <v>43724.585659722223</v>
      </c>
      <c r="B245" s="54">
        <v>43725</v>
      </c>
      <c r="C245" s="60">
        <v>485.5</v>
      </c>
      <c r="D245" s="46" t="s">
        <v>427</v>
      </c>
      <c r="E245" s="55" t="s">
        <v>32</v>
      </c>
      <c r="F245" s="83"/>
    </row>
    <row r="246" spans="1:6" ht="15" customHeight="1" x14ac:dyDescent="0.25">
      <c r="A246" s="54">
        <v>43724.586157407408</v>
      </c>
      <c r="B246" s="54">
        <v>43725</v>
      </c>
      <c r="C246" s="60">
        <v>485.5</v>
      </c>
      <c r="D246" s="100" t="s">
        <v>306</v>
      </c>
      <c r="E246" s="55" t="s">
        <v>32</v>
      </c>
      <c r="F246" s="83"/>
    </row>
    <row r="247" spans="1:6" ht="15" customHeight="1" x14ac:dyDescent="0.25">
      <c r="A247" s="54">
        <v>43724.636111111111</v>
      </c>
      <c r="B247" s="54">
        <v>43725</v>
      </c>
      <c r="C247" s="60">
        <v>971</v>
      </c>
      <c r="D247" s="46" t="s">
        <v>181</v>
      </c>
      <c r="E247" s="55" t="s">
        <v>32</v>
      </c>
      <c r="F247" s="83"/>
    </row>
    <row r="248" spans="1:6" ht="15" customHeight="1" x14ac:dyDescent="0.25">
      <c r="A248" s="54">
        <v>43724.636805555558</v>
      </c>
      <c r="B248" s="54">
        <v>43725</v>
      </c>
      <c r="C248" s="60">
        <v>194.2</v>
      </c>
      <c r="D248" s="46" t="s">
        <v>182</v>
      </c>
      <c r="E248" s="55" t="s">
        <v>35</v>
      </c>
      <c r="F248" s="83"/>
    </row>
    <row r="249" spans="1:6" ht="15" customHeight="1" x14ac:dyDescent="0.25">
      <c r="A249" s="54">
        <v>43724.678460648145</v>
      </c>
      <c r="B249" s="54">
        <v>43725</v>
      </c>
      <c r="C249" s="60">
        <v>96.1</v>
      </c>
      <c r="D249" s="46" t="s">
        <v>183</v>
      </c>
      <c r="E249" s="55" t="s">
        <v>32</v>
      </c>
      <c r="F249" s="83"/>
    </row>
    <row r="250" spans="1:6" ht="15" customHeight="1" x14ac:dyDescent="0.25">
      <c r="A250" s="54">
        <v>43724.724351851852</v>
      </c>
      <c r="B250" s="54">
        <v>43725</v>
      </c>
      <c r="C250" s="60">
        <v>485.5</v>
      </c>
      <c r="D250" s="46" t="s">
        <v>428</v>
      </c>
      <c r="E250" s="55" t="s">
        <v>32</v>
      </c>
      <c r="F250" s="83"/>
    </row>
    <row r="251" spans="1:6" ht="15" customHeight="1" x14ac:dyDescent="0.25">
      <c r="A251" s="54">
        <v>43724.769409722219</v>
      </c>
      <c r="B251" s="54">
        <v>43725</v>
      </c>
      <c r="C251" s="60">
        <v>485.5</v>
      </c>
      <c r="D251" s="46" t="s">
        <v>192</v>
      </c>
      <c r="E251" s="55" t="s">
        <v>32</v>
      </c>
      <c r="F251" s="83"/>
    </row>
    <row r="252" spans="1:6" ht="15" customHeight="1" x14ac:dyDescent="0.25">
      <c r="A252" s="54">
        <v>43724.773599537039</v>
      </c>
      <c r="B252" s="54">
        <v>43725</v>
      </c>
      <c r="C252" s="60">
        <v>291.3</v>
      </c>
      <c r="D252" s="46" t="s">
        <v>184</v>
      </c>
      <c r="E252" s="55" t="s">
        <v>32</v>
      </c>
      <c r="F252" s="83"/>
    </row>
    <row r="253" spans="1:6" ht="15" customHeight="1" x14ac:dyDescent="0.25">
      <c r="A253" s="54">
        <v>43724.783622685187</v>
      </c>
      <c r="B253" s="54">
        <v>43725</v>
      </c>
      <c r="C253" s="60">
        <v>485.5</v>
      </c>
      <c r="D253" s="46" t="s">
        <v>429</v>
      </c>
      <c r="E253" s="55" t="s">
        <v>32</v>
      </c>
      <c r="F253" s="83"/>
    </row>
    <row r="254" spans="1:6" ht="15" customHeight="1" x14ac:dyDescent="0.25">
      <c r="A254" s="54">
        <v>43724.814560185187</v>
      </c>
      <c r="B254" s="54">
        <v>43725</v>
      </c>
      <c r="C254" s="60">
        <v>485.5</v>
      </c>
      <c r="D254" s="46" t="s">
        <v>185</v>
      </c>
      <c r="E254" s="55" t="s">
        <v>32</v>
      </c>
      <c r="F254" s="83"/>
    </row>
    <row r="255" spans="1:6" ht="15" customHeight="1" x14ac:dyDescent="0.25">
      <c r="A255" s="54">
        <v>43724.840254629627</v>
      </c>
      <c r="B255" s="54">
        <v>43725</v>
      </c>
      <c r="C255" s="60">
        <v>291.3</v>
      </c>
      <c r="D255" s="46" t="s">
        <v>186</v>
      </c>
      <c r="E255" s="55" t="s">
        <v>32</v>
      </c>
      <c r="F255" s="83"/>
    </row>
    <row r="256" spans="1:6" ht="15" customHeight="1" x14ac:dyDescent="0.25">
      <c r="A256" s="54">
        <v>43724.913321759261</v>
      </c>
      <c r="B256" s="54">
        <v>43725</v>
      </c>
      <c r="C256" s="60">
        <v>485.5</v>
      </c>
      <c r="D256" s="46" t="s">
        <v>430</v>
      </c>
      <c r="E256" s="165" t="s">
        <v>32</v>
      </c>
      <c r="F256" s="80"/>
    </row>
    <row r="257" spans="1:6" ht="15" customHeight="1" x14ac:dyDescent="0.25">
      <c r="A257" s="54">
        <v>43724.945636574077</v>
      </c>
      <c r="B257" s="54">
        <v>43725</v>
      </c>
      <c r="C257" s="60">
        <v>291.3</v>
      </c>
      <c r="D257" s="46" t="s">
        <v>431</v>
      </c>
      <c r="E257" s="55" t="s">
        <v>32</v>
      </c>
      <c r="F257" s="80"/>
    </row>
    <row r="258" spans="1:6" ht="15" customHeight="1" x14ac:dyDescent="0.25">
      <c r="A258" s="54">
        <v>43724.967037037037</v>
      </c>
      <c r="B258" s="54">
        <v>43725</v>
      </c>
      <c r="C258" s="60">
        <v>2913</v>
      </c>
      <c r="D258" s="46" t="s">
        <v>432</v>
      </c>
      <c r="E258" s="55" t="s">
        <v>32</v>
      </c>
      <c r="F258" s="80"/>
    </row>
    <row r="259" spans="1:6" ht="15" customHeight="1" x14ac:dyDescent="0.25">
      <c r="A259" s="54">
        <v>43724.968738425923</v>
      </c>
      <c r="B259" s="54">
        <v>43725</v>
      </c>
      <c r="C259" s="60">
        <v>485.5</v>
      </c>
      <c r="D259" s="46" t="s">
        <v>188</v>
      </c>
      <c r="E259" s="55" t="s">
        <v>32</v>
      </c>
      <c r="F259" s="80"/>
    </row>
    <row r="260" spans="1:6" ht="15" customHeight="1" x14ac:dyDescent="0.25">
      <c r="A260" s="54">
        <v>43724.981770833336</v>
      </c>
      <c r="B260" s="54">
        <v>43725</v>
      </c>
      <c r="C260" s="60">
        <v>971</v>
      </c>
      <c r="D260" s="46" t="s">
        <v>433</v>
      </c>
      <c r="E260" s="55" t="s">
        <v>32</v>
      </c>
      <c r="F260" s="80"/>
    </row>
    <row r="261" spans="1:6" ht="15" customHeight="1" x14ac:dyDescent="0.25">
      <c r="A261" s="54">
        <v>43724.997187499997</v>
      </c>
      <c r="B261" s="54">
        <v>43725</v>
      </c>
      <c r="C261" s="60">
        <v>94.56</v>
      </c>
      <c r="D261" s="46" t="s">
        <v>189</v>
      </c>
      <c r="E261" s="55" t="s">
        <v>32</v>
      </c>
      <c r="F261" s="80"/>
    </row>
    <row r="262" spans="1:6" ht="15" customHeight="1" x14ac:dyDescent="0.25">
      <c r="A262" s="54">
        <v>43725.398206018515</v>
      </c>
      <c r="B262" s="54">
        <v>43726</v>
      </c>
      <c r="C262" s="60">
        <v>46.1</v>
      </c>
      <c r="D262" s="46" t="s">
        <v>36</v>
      </c>
      <c r="E262" s="55" t="s">
        <v>32</v>
      </c>
      <c r="F262" s="80"/>
    </row>
    <row r="263" spans="1:6" ht="15" customHeight="1" x14ac:dyDescent="0.25">
      <c r="A263" s="54">
        <v>43725.534004629626</v>
      </c>
      <c r="B263" s="54">
        <v>43726</v>
      </c>
      <c r="C263" s="60">
        <v>971</v>
      </c>
      <c r="D263" s="46" t="s">
        <v>190</v>
      </c>
      <c r="E263" s="55" t="s">
        <v>32</v>
      </c>
      <c r="F263" s="80"/>
    </row>
    <row r="264" spans="1:6" ht="15" customHeight="1" x14ac:dyDescent="0.25">
      <c r="A264" s="54">
        <v>43725.589328703703</v>
      </c>
      <c r="B264" s="54">
        <v>43726</v>
      </c>
      <c r="C264" s="60">
        <v>96.1</v>
      </c>
      <c r="D264" s="46" t="s">
        <v>434</v>
      </c>
      <c r="E264" s="55" t="s">
        <v>32</v>
      </c>
      <c r="F264" s="80"/>
    </row>
    <row r="265" spans="1:6" ht="15" customHeight="1" x14ac:dyDescent="0.25">
      <c r="A265" s="54">
        <v>43725.625648148147</v>
      </c>
      <c r="B265" s="54">
        <v>43726</v>
      </c>
      <c r="C265" s="60">
        <v>485.5</v>
      </c>
      <c r="D265" s="46" t="s">
        <v>191</v>
      </c>
      <c r="E265" s="55" t="s">
        <v>32</v>
      </c>
      <c r="F265" s="80"/>
    </row>
    <row r="266" spans="1:6" ht="15" customHeight="1" x14ac:dyDescent="0.25">
      <c r="A266" s="54">
        <v>43725.731238425928</v>
      </c>
      <c r="B266" s="54">
        <v>43726</v>
      </c>
      <c r="C266" s="60">
        <v>971</v>
      </c>
      <c r="D266" s="46" t="s">
        <v>435</v>
      </c>
      <c r="E266" s="55" t="s">
        <v>32</v>
      </c>
      <c r="F266" s="80"/>
    </row>
    <row r="267" spans="1:6" ht="15" customHeight="1" x14ac:dyDescent="0.25">
      <c r="A267" s="54">
        <v>43725.772164351853</v>
      </c>
      <c r="B267" s="54">
        <v>43726</v>
      </c>
      <c r="C267" s="60">
        <v>485.5</v>
      </c>
      <c r="D267" s="46" t="s">
        <v>436</v>
      </c>
      <c r="E267" s="55" t="s">
        <v>32</v>
      </c>
      <c r="F267" s="80"/>
    </row>
    <row r="268" spans="1:6" ht="15" customHeight="1" x14ac:dyDescent="0.25">
      <c r="A268" s="54">
        <v>43725.839537037034</v>
      </c>
      <c r="B268" s="54">
        <v>43726</v>
      </c>
      <c r="C268" s="60">
        <v>96.1</v>
      </c>
      <c r="D268" s="46" t="s">
        <v>193</v>
      </c>
      <c r="E268" s="55" t="s">
        <v>32</v>
      </c>
    </row>
    <row r="269" spans="1:6" ht="15" customHeight="1" x14ac:dyDescent="0.25">
      <c r="A269" s="54">
        <v>43725.864537037036</v>
      </c>
      <c r="B269" s="54">
        <v>43726</v>
      </c>
      <c r="C269" s="60">
        <v>4855</v>
      </c>
      <c r="D269" s="46" t="s">
        <v>194</v>
      </c>
      <c r="E269" s="55" t="s">
        <v>32</v>
      </c>
    </row>
    <row r="270" spans="1:6" ht="15" customHeight="1" x14ac:dyDescent="0.25">
      <c r="A270" s="54">
        <v>43726.395416666666</v>
      </c>
      <c r="B270" s="54">
        <v>43727</v>
      </c>
      <c r="C270" s="60">
        <v>46.1</v>
      </c>
      <c r="D270" s="46" t="s">
        <v>36</v>
      </c>
      <c r="E270" s="55" t="s">
        <v>32</v>
      </c>
    </row>
    <row r="271" spans="1:6" ht="15" customHeight="1" x14ac:dyDescent="0.25">
      <c r="A271" s="54">
        <v>43726.432627314818</v>
      </c>
      <c r="B271" s="54">
        <v>43727</v>
      </c>
      <c r="C271" s="60">
        <v>194.2</v>
      </c>
      <c r="D271" s="46" t="s">
        <v>195</v>
      </c>
      <c r="E271" s="55" t="s">
        <v>32</v>
      </c>
    </row>
    <row r="272" spans="1:6" ht="15" customHeight="1" x14ac:dyDescent="0.25">
      <c r="A272" s="54">
        <v>43726.623020833336</v>
      </c>
      <c r="B272" s="54">
        <v>43727</v>
      </c>
      <c r="C272" s="60">
        <v>485.5</v>
      </c>
      <c r="D272" s="46" t="s">
        <v>192</v>
      </c>
      <c r="E272" s="55" t="s">
        <v>32</v>
      </c>
    </row>
    <row r="273" spans="1:5" ht="15" customHeight="1" x14ac:dyDescent="0.25">
      <c r="A273" s="54">
        <v>43726.68109953704</v>
      </c>
      <c r="B273" s="54">
        <v>43727</v>
      </c>
      <c r="C273" s="60">
        <v>1165.2</v>
      </c>
      <c r="D273" s="46" t="s">
        <v>437</v>
      </c>
      <c r="E273" s="55" t="s">
        <v>72</v>
      </c>
    </row>
    <row r="274" spans="1:5" ht="15" customHeight="1" x14ac:dyDescent="0.25">
      <c r="A274" s="54">
        <v>43726.765231481484</v>
      </c>
      <c r="B274" s="54">
        <v>43727</v>
      </c>
      <c r="C274" s="60">
        <v>194.2</v>
      </c>
      <c r="D274" s="46" t="s">
        <v>196</v>
      </c>
      <c r="E274" s="55" t="s">
        <v>32</v>
      </c>
    </row>
    <row r="275" spans="1:5" ht="15" customHeight="1" x14ac:dyDescent="0.25">
      <c r="A275" s="54">
        <v>43726.860439814816</v>
      </c>
      <c r="B275" s="54">
        <v>43727</v>
      </c>
      <c r="C275" s="60">
        <v>291.3</v>
      </c>
      <c r="D275" s="46" t="s">
        <v>438</v>
      </c>
      <c r="E275" s="55" t="s">
        <v>32</v>
      </c>
    </row>
    <row r="276" spans="1:5" ht="15" customHeight="1" x14ac:dyDescent="0.25">
      <c r="A276" s="54">
        <v>43726.887499999997</v>
      </c>
      <c r="B276" s="54">
        <v>43727</v>
      </c>
      <c r="C276" s="60">
        <v>96.1</v>
      </c>
      <c r="D276" s="46" t="s">
        <v>197</v>
      </c>
      <c r="E276" s="55" t="s">
        <v>32</v>
      </c>
    </row>
    <row r="277" spans="1:5" ht="15" customHeight="1" x14ac:dyDescent="0.25">
      <c r="A277" s="54">
        <v>43726.944351851853</v>
      </c>
      <c r="B277" s="54">
        <v>43727</v>
      </c>
      <c r="C277" s="60">
        <v>291.3</v>
      </c>
      <c r="D277" s="46" t="s">
        <v>439</v>
      </c>
      <c r="E277" s="55" t="s">
        <v>32</v>
      </c>
    </row>
    <row r="278" spans="1:5" ht="15" customHeight="1" x14ac:dyDescent="0.25">
      <c r="A278" s="54">
        <v>43726.973587962966</v>
      </c>
      <c r="B278" s="54">
        <v>43727</v>
      </c>
      <c r="C278" s="60">
        <v>96.1</v>
      </c>
      <c r="D278" s="46" t="s">
        <v>198</v>
      </c>
      <c r="E278" s="55" t="s">
        <v>32</v>
      </c>
    </row>
    <row r="279" spans="1:5" ht="15" customHeight="1" x14ac:dyDescent="0.25">
      <c r="A279" s="54">
        <v>43726.97451388889</v>
      </c>
      <c r="B279" s="54">
        <v>43727</v>
      </c>
      <c r="C279" s="60">
        <v>96.1</v>
      </c>
      <c r="D279" s="46" t="s">
        <v>440</v>
      </c>
      <c r="E279" s="55" t="s">
        <v>32</v>
      </c>
    </row>
    <row r="280" spans="1:5" ht="15" customHeight="1" x14ac:dyDescent="0.25">
      <c r="A280" s="54">
        <v>43727.05982638889</v>
      </c>
      <c r="B280" s="54">
        <v>43728</v>
      </c>
      <c r="C280" s="60">
        <v>485.5</v>
      </c>
      <c r="D280" s="46" t="s">
        <v>187</v>
      </c>
      <c r="E280" s="55" t="s">
        <v>32</v>
      </c>
    </row>
    <row r="281" spans="1:5" ht="15" customHeight="1" x14ac:dyDescent="0.25">
      <c r="A281" s="54">
        <v>43727.389027777775</v>
      </c>
      <c r="B281" s="54">
        <v>43728</v>
      </c>
      <c r="C281" s="60">
        <v>6797</v>
      </c>
      <c r="D281" s="46" t="s">
        <v>441</v>
      </c>
      <c r="E281" s="55" t="s">
        <v>32</v>
      </c>
    </row>
    <row r="282" spans="1:5" ht="15" customHeight="1" x14ac:dyDescent="0.25">
      <c r="A282" s="54">
        <v>43727.406412037039</v>
      </c>
      <c r="B282" s="54">
        <v>43728</v>
      </c>
      <c r="C282" s="60">
        <v>46.1</v>
      </c>
      <c r="D282" s="46" t="s">
        <v>442</v>
      </c>
      <c r="E282" s="55" t="s">
        <v>32</v>
      </c>
    </row>
    <row r="283" spans="1:5" ht="15" customHeight="1" x14ac:dyDescent="0.25">
      <c r="A283" s="54">
        <v>43727.411805555559</v>
      </c>
      <c r="B283" s="54">
        <v>43728</v>
      </c>
      <c r="C283" s="60">
        <v>485.5</v>
      </c>
      <c r="D283" s="46" t="s">
        <v>201</v>
      </c>
      <c r="E283" s="55" t="s">
        <v>32</v>
      </c>
    </row>
    <row r="284" spans="1:5" ht="15" customHeight="1" x14ac:dyDescent="0.25">
      <c r="A284" s="54">
        <v>43727.451562499999</v>
      </c>
      <c r="B284" s="54">
        <v>43728</v>
      </c>
      <c r="C284" s="60">
        <v>485.5</v>
      </c>
      <c r="D284" s="46" t="s">
        <v>275</v>
      </c>
      <c r="E284" s="55" t="s">
        <v>32</v>
      </c>
    </row>
    <row r="285" spans="1:5" ht="15" customHeight="1" x14ac:dyDescent="0.25">
      <c r="A285" s="54">
        <v>43727.454085648147</v>
      </c>
      <c r="B285" s="54">
        <v>43728</v>
      </c>
      <c r="C285" s="60">
        <v>971</v>
      </c>
      <c r="D285" s="46" t="s">
        <v>199</v>
      </c>
      <c r="E285" s="55" t="s">
        <v>32</v>
      </c>
    </row>
    <row r="286" spans="1:5" ht="15" customHeight="1" x14ac:dyDescent="0.25">
      <c r="A286" s="54">
        <v>43727.690162037034</v>
      </c>
      <c r="B286" s="54">
        <v>43728</v>
      </c>
      <c r="C286" s="60">
        <v>145.65</v>
      </c>
      <c r="D286" s="46" t="s">
        <v>443</v>
      </c>
      <c r="E286" s="55" t="s">
        <v>32</v>
      </c>
    </row>
    <row r="287" spans="1:5" ht="15" customHeight="1" x14ac:dyDescent="0.25">
      <c r="A287" s="54">
        <v>43727.724305555559</v>
      </c>
      <c r="B287" s="54">
        <v>43728</v>
      </c>
      <c r="C287" s="60">
        <v>485.5</v>
      </c>
      <c r="D287" s="46" t="s">
        <v>203</v>
      </c>
      <c r="E287" s="55" t="s">
        <v>32</v>
      </c>
    </row>
    <row r="288" spans="1:5" ht="15" customHeight="1" x14ac:dyDescent="0.25">
      <c r="A288" s="54">
        <v>43727.857627314814</v>
      </c>
      <c r="B288" s="54">
        <v>43728</v>
      </c>
      <c r="C288" s="60">
        <v>485.5</v>
      </c>
      <c r="D288" s="46" t="s">
        <v>204</v>
      </c>
      <c r="E288" s="55" t="s">
        <v>32</v>
      </c>
    </row>
    <row r="289" spans="1:5" ht="15" customHeight="1" x14ac:dyDescent="0.25">
      <c r="A289" s="54">
        <v>43727.967893518522</v>
      </c>
      <c r="B289" s="54">
        <v>43728</v>
      </c>
      <c r="C289" s="60">
        <v>291.3</v>
      </c>
      <c r="D289" s="46" t="s">
        <v>222</v>
      </c>
      <c r="E289" s="55" t="s">
        <v>32</v>
      </c>
    </row>
    <row r="290" spans="1:5" ht="15" customHeight="1" x14ac:dyDescent="0.25">
      <c r="A290" s="54">
        <v>43727.989155092589</v>
      </c>
      <c r="B290" s="54">
        <v>43728</v>
      </c>
      <c r="C290" s="60">
        <v>971</v>
      </c>
      <c r="D290" s="46" t="s">
        <v>444</v>
      </c>
      <c r="E290" s="55" t="s">
        <v>32</v>
      </c>
    </row>
    <row r="291" spans="1:5" ht="15" customHeight="1" x14ac:dyDescent="0.25">
      <c r="A291" s="54">
        <v>43728.306655092594</v>
      </c>
      <c r="B291" s="54">
        <v>43731</v>
      </c>
      <c r="C291" s="60">
        <v>46.1</v>
      </c>
      <c r="D291" s="46" t="s">
        <v>36</v>
      </c>
      <c r="E291" s="55" t="s">
        <v>32</v>
      </c>
    </row>
    <row r="292" spans="1:5" ht="15" customHeight="1" x14ac:dyDescent="0.25">
      <c r="A292" s="54">
        <v>43728.421678240738</v>
      </c>
      <c r="B292" s="54">
        <v>43731</v>
      </c>
      <c r="C292" s="60">
        <v>242.75</v>
      </c>
      <c r="D292" s="46" t="s">
        <v>445</v>
      </c>
      <c r="E292" s="55" t="s">
        <v>32</v>
      </c>
    </row>
    <row r="293" spans="1:5" ht="15" customHeight="1" x14ac:dyDescent="0.25">
      <c r="A293" s="54">
        <v>43728.533946759257</v>
      </c>
      <c r="B293" s="54">
        <v>43731</v>
      </c>
      <c r="C293" s="60">
        <v>485.5</v>
      </c>
      <c r="D293" s="46" t="s">
        <v>205</v>
      </c>
      <c r="E293" s="55" t="s">
        <v>32</v>
      </c>
    </row>
    <row r="294" spans="1:5" ht="15" customHeight="1" x14ac:dyDescent="0.25">
      <c r="A294" s="54">
        <v>43728.547175925924</v>
      </c>
      <c r="B294" s="54">
        <v>43731</v>
      </c>
      <c r="C294" s="60">
        <v>485.5</v>
      </c>
      <c r="D294" s="46" t="s">
        <v>215</v>
      </c>
      <c r="E294" s="55" t="s">
        <v>37</v>
      </c>
    </row>
    <row r="295" spans="1:5" ht="15" customHeight="1" x14ac:dyDescent="0.25">
      <c r="A295" s="54">
        <v>43728.553368055553</v>
      </c>
      <c r="B295" s="54">
        <v>43731</v>
      </c>
      <c r="C295" s="60">
        <v>194.2</v>
      </c>
      <c r="D295" s="46" t="s">
        <v>206</v>
      </c>
      <c r="E295" s="55" t="s">
        <v>32</v>
      </c>
    </row>
    <row r="296" spans="1:5" ht="15" customHeight="1" x14ac:dyDescent="0.25">
      <c r="A296" s="54">
        <v>43728.558946759258</v>
      </c>
      <c r="B296" s="54">
        <v>43731</v>
      </c>
      <c r="C296" s="60">
        <v>96.1</v>
      </c>
      <c r="D296" s="46" t="s">
        <v>207</v>
      </c>
      <c r="E296" s="55" t="s">
        <v>32</v>
      </c>
    </row>
    <row r="297" spans="1:5" ht="15" customHeight="1" x14ac:dyDescent="0.25">
      <c r="A297" s="54">
        <v>43728.563240740739</v>
      </c>
      <c r="B297" s="54">
        <v>43731</v>
      </c>
      <c r="C297" s="60">
        <v>165.07</v>
      </c>
      <c r="D297" s="46" t="s">
        <v>71</v>
      </c>
      <c r="E297" s="55" t="s">
        <v>32</v>
      </c>
    </row>
    <row r="298" spans="1:5" ht="15" customHeight="1" x14ac:dyDescent="0.25">
      <c r="A298" s="54">
        <v>43728.571516203701</v>
      </c>
      <c r="B298" s="54">
        <v>43731</v>
      </c>
      <c r="C298" s="60">
        <v>96.1</v>
      </c>
      <c r="D298" s="46" t="s">
        <v>208</v>
      </c>
      <c r="E298" s="55" t="s">
        <v>32</v>
      </c>
    </row>
    <row r="299" spans="1:5" ht="15" customHeight="1" x14ac:dyDescent="0.25">
      <c r="A299" s="54">
        <v>43728.579756944448</v>
      </c>
      <c r="B299" s="54">
        <v>43731</v>
      </c>
      <c r="C299" s="60">
        <v>291.3</v>
      </c>
      <c r="D299" s="46" t="s">
        <v>130</v>
      </c>
      <c r="E299" s="55" t="s">
        <v>32</v>
      </c>
    </row>
    <row r="300" spans="1:5" ht="15" customHeight="1" x14ac:dyDescent="0.25">
      <c r="A300" s="54">
        <v>43728.584618055553</v>
      </c>
      <c r="B300" s="54">
        <v>43731</v>
      </c>
      <c r="C300" s="60">
        <v>485.5</v>
      </c>
      <c r="D300" s="46" t="s">
        <v>209</v>
      </c>
      <c r="E300" s="55" t="s">
        <v>32</v>
      </c>
    </row>
    <row r="301" spans="1:5" ht="15" customHeight="1" x14ac:dyDescent="0.25">
      <c r="A301" s="54">
        <v>43728.588900462964</v>
      </c>
      <c r="B301" s="54">
        <v>43731</v>
      </c>
      <c r="C301" s="60">
        <v>679.7</v>
      </c>
      <c r="D301" s="46" t="s">
        <v>210</v>
      </c>
      <c r="E301" s="55" t="s">
        <v>32</v>
      </c>
    </row>
    <row r="302" spans="1:5" ht="15" customHeight="1" x14ac:dyDescent="0.25">
      <c r="A302" s="54">
        <v>43728.598599537036</v>
      </c>
      <c r="B302" s="54">
        <v>43731</v>
      </c>
      <c r="C302" s="60">
        <v>96.1</v>
      </c>
      <c r="D302" s="46" t="s">
        <v>211</v>
      </c>
      <c r="E302" s="55" t="s">
        <v>32</v>
      </c>
    </row>
    <row r="303" spans="1:5" ht="15" customHeight="1" x14ac:dyDescent="0.25">
      <c r="A303" s="54">
        <v>43728.615266203706</v>
      </c>
      <c r="B303" s="54">
        <v>43731</v>
      </c>
      <c r="C303" s="60">
        <v>485.5</v>
      </c>
      <c r="D303" s="46" t="s">
        <v>213</v>
      </c>
      <c r="E303" s="55" t="s">
        <v>32</v>
      </c>
    </row>
    <row r="304" spans="1:5" ht="15" customHeight="1" x14ac:dyDescent="0.25">
      <c r="A304" s="54">
        <v>43728.649953703702</v>
      </c>
      <c r="B304" s="54">
        <v>43731</v>
      </c>
      <c r="C304" s="60">
        <v>96.1</v>
      </c>
      <c r="D304" s="46" t="s">
        <v>214</v>
      </c>
      <c r="E304" s="55" t="s">
        <v>32</v>
      </c>
    </row>
    <row r="305" spans="1:5" ht="15" customHeight="1" x14ac:dyDescent="0.25">
      <c r="A305" s="54">
        <v>43728.679062499999</v>
      </c>
      <c r="B305" s="54">
        <v>43731</v>
      </c>
      <c r="C305" s="60">
        <v>96.1</v>
      </c>
      <c r="D305" s="46" t="s">
        <v>216</v>
      </c>
      <c r="E305" s="55" t="s">
        <v>32</v>
      </c>
    </row>
    <row r="306" spans="1:5" ht="15" customHeight="1" x14ac:dyDescent="0.25">
      <c r="A306" s="54">
        <v>43728.688159722224</v>
      </c>
      <c r="B306" s="54">
        <v>43731</v>
      </c>
      <c r="C306" s="60">
        <v>485.5</v>
      </c>
      <c r="D306" s="46" t="s">
        <v>217</v>
      </c>
      <c r="E306" s="55" t="s">
        <v>32</v>
      </c>
    </row>
    <row r="307" spans="1:5" ht="15" customHeight="1" x14ac:dyDescent="0.25">
      <c r="A307" s="54">
        <v>43728.720127314817</v>
      </c>
      <c r="B307" s="54">
        <v>43731</v>
      </c>
      <c r="C307" s="60">
        <v>485.5</v>
      </c>
      <c r="D307" s="46" t="s">
        <v>218</v>
      </c>
      <c r="E307" s="55" t="s">
        <v>32</v>
      </c>
    </row>
    <row r="308" spans="1:5" ht="15" customHeight="1" x14ac:dyDescent="0.25">
      <c r="A308" s="54">
        <v>43728.7496875</v>
      </c>
      <c r="B308" s="54">
        <v>43731</v>
      </c>
      <c r="C308" s="60">
        <v>291.3</v>
      </c>
      <c r="D308" s="46" t="s">
        <v>446</v>
      </c>
      <c r="E308" s="55" t="s">
        <v>32</v>
      </c>
    </row>
    <row r="309" spans="1:5" ht="15" customHeight="1" x14ac:dyDescent="0.25">
      <c r="A309" s="54">
        <v>43728.758912037039</v>
      </c>
      <c r="B309" s="54">
        <v>43731</v>
      </c>
      <c r="C309" s="60">
        <v>485.5</v>
      </c>
      <c r="D309" s="46" t="s">
        <v>219</v>
      </c>
      <c r="E309" s="55" t="s">
        <v>32</v>
      </c>
    </row>
    <row r="310" spans="1:5" ht="15" customHeight="1" x14ac:dyDescent="0.25">
      <c r="A310" s="54">
        <v>43728.768043981479</v>
      </c>
      <c r="B310" s="54">
        <v>43731</v>
      </c>
      <c r="C310" s="60">
        <v>96.1</v>
      </c>
      <c r="D310" s="46" t="s">
        <v>234</v>
      </c>
      <c r="E310" s="55" t="s">
        <v>32</v>
      </c>
    </row>
    <row r="311" spans="1:5" ht="15" customHeight="1" x14ac:dyDescent="0.25">
      <c r="A311" s="54">
        <v>43728.830543981479</v>
      </c>
      <c r="B311" s="54">
        <v>43731</v>
      </c>
      <c r="C311" s="60">
        <v>971</v>
      </c>
      <c r="D311" s="46" t="s">
        <v>220</v>
      </c>
      <c r="E311" s="55" t="s">
        <v>32</v>
      </c>
    </row>
    <row r="312" spans="1:5" ht="15" customHeight="1" x14ac:dyDescent="0.25">
      <c r="A312" s="54">
        <v>43728.918645833335</v>
      </c>
      <c r="B312" s="54">
        <v>43731</v>
      </c>
      <c r="C312" s="60">
        <v>194.2</v>
      </c>
      <c r="D312" s="46" t="s">
        <v>223</v>
      </c>
      <c r="E312" s="55" t="s">
        <v>32</v>
      </c>
    </row>
    <row r="313" spans="1:5" ht="15" customHeight="1" x14ac:dyDescent="0.25">
      <c r="A313" s="54">
        <v>43729.086770833332</v>
      </c>
      <c r="B313" s="54">
        <v>43731</v>
      </c>
      <c r="C313" s="60">
        <v>291.3</v>
      </c>
      <c r="D313" s="46" t="s">
        <v>224</v>
      </c>
      <c r="E313" s="55" t="s">
        <v>32</v>
      </c>
    </row>
    <row r="314" spans="1:5" ht="15" customHeight="1" x14ac:dyDescent="0.25">
      <c r="A314" s="54">
        <v>43729.305081018516</v>
      </c>
      <c r="B314" s="54">
        <v>43731</v>
      </c>
      <c r="C314" s="60">
        <v>46.1</v>
      </c>
      <c r="D314" s="46" t="s">
        <v>36</v>
      </c>
      <c r="E314" s="55" t="s">
        <v>32</v>
      </c>
    </row>
    <row r="315" spans="1:5" ht="15" customHeight="1" x14ac:dyDescent="0.25">
      <c r="A315" s="54">
        <v>43729.387349537035</v>
      </c>
      <c r="B315" s="54">
        <v>43731</v>
      </c>
      <c r="C315" s="60">
        <v>96.1</v>
      </c>
      <c r="D315" s="46" t="s">
        <v>447</v>
      </c>
      <c r="E315" s="55" t="s">
        <v>32</v>
      </c>
    </row>
    <row r="316" spans="1:5" ht="15" customHeight="1" x14ac:dyDescent="0.25">
      <c r="A316" s="54">
        <v>43729.426365740743</v>
      </c>
      <c r="B316" s="54">
        <v>43731</v>
      </c>
      <c r="C316" s="60">
        <v>485.5</v>
      </c>
      <c r="D316" s="46" t="s">
        <v>225</v>
      </c>
      <c r="E316" s="55" t="s">
        <v>32</v>
      </c>
    </row>
    <row r="317" spans="1:5" ht="15" customHeight="1" x14ac:dyDescent="0.25">
      <c r="A317" s="54">
        <v>43729.463877314818</v>
      </c>
      <c r="B317" s="54">
        <v>43731</v>
      </c>
      <c r="C317" s="60">
        <v>46.1</v>
      </c>
      <c r="D317" s="46" t="s">
        <v>226</v>
      </c>
      <c r="E317" s="55" t="s">
        <v>32</v>
      </c>
    </row>
    <row r="318" spans="1:5" ht="15" customHeight="1" x14ac:dyDescent="0.25">
      <c r="A318" s="54">
        <v>43729.466539351852</v>
      </c>
      <c r="B318" s="54">
        <v>43731</v>
      </c>
      <c r="C318" s="60">
        <v>96.1</v>
      </c>
      <c r="D318" s="46" t="s">
        <v>227</v>
      </c>
      <c r="E318" s="55" t="s">
        <v>32</v>
      </c>
    </row>
    <row r="319" spans="1:5" ht="15" customHeight="1" x14ac:dyDescent="0.25">
      <c r="A319" s="54">
        <v>43729.470821759256</v>
      </c>
      <c r="B319" s="54">
        <v>43731</v>
      </c>
      <c r="C319" s="60">
        <v>96.1</v>
      </c>
      <c r="D319" s="46" t="s">
        <v>228</v>
      </c>
      <c r="E319" s="55" t="s">
        <v>32</v>
      </c>
    </row>
    <row r="320" spans="1:5" ht="15" customHeight="1" x14ac:dyDescent="0.25">
      <c r="A320" s="54">
        <v>43729.472800925927</v>
      </c>
      <c r="B320" s="54">
        <v>43731</v>
      </c>
      <c r="C320" s="60">
        <v>96.1</v>
      </c>
      <c r="D320" s="46" t="s">
        <v>229</v>
      </c>
      <c r="E320" s="55" t="s">
        <v>32</v>
      </c>
    </row>
    <row r="321" spans="1:5" ht="15" customHeight="1" x14ac:dyDescent="0.25">
      <c r="A321" s="54">
        <v>43729.473495370374</v>
      </c>
      <c r="B321" s="54">
        <v>43731</v>
      </c>
      <c r="C321" s="60">
        <v>485.5</v>
      </c>
      <c r="D321" s="46" t="s">
        <v>230</v>
      </c>
      <c r="E321" s="55" t="s">
        <v>32</v>
      </c>
    </row>
    <row r="322" spans="1:5" ht="15" customHeight="1" x14ac:dyDescent="0.25">
      <c r="A322" s="54">
        <v>43729.529074074075</v>
      </c>
      <c r="B322" s="54">
        <v>43731</v>
      </c>
      <c r="C322" s="60">
        <v>96.1</v>
      </c>
      <c r="D322" s="46" t="s">
        <v>448</v>
      </c>
      <c r="E322" s="55" t="s">
        <v>32</v>
      </c>
    </row>
    <row r="323" spans="1:5" ht="15" customHeight="1" x14ac:dyDescent="0.25">
      <c r="A323" s="54">
        <v>43729.59275462963</v>
      </c>
      <c r="B323" s="54">
        <v>43731</v>
      </c>
      <c r="C323" s="60">
        <v>6.1</v>
      </c>
      <c r="D323" s="46" t="s">
        <v>449</v>
      </c>
      <c r="E323" s="55" t="s">
        <v>32</v>
      </c>
    </row>
    <row r="324" spans="1:5" ht="15" customHeight="1" x14ac:dyDescent="0.25">
      <c r="A324" s="54">
        <v>43729.633206018516</v>
      </c>
      <c r="B324" s="54">
        <v>43731</v>
      </c>
      <c r="C324" s="60">
        <v>194.2</v>
      </c>
      <c r="D324" s="46" t="s">
        <v>232</v>
      </c>
      <c r="E324" s="55" t="s">
        <v>32</v>
      </c>
    </row>
    <row r="325" spans="1:5" ht="15" customHeight="1" x14ac:dyDescent="0.25">
      <c r="A325" s="54">
        <v>43729.651261574072</v>
      </c>
      <c r="B325" s="54">
        <v>43731</v>
      </c>
      <c r="C325" s="60">
        <v>96.1</v>
      </c>
      <c r="D325" s="46" t="s">
        <v>233</v>
      </c>
      <c r="E325" s="55" t="s">
        <v>32</v>
      </c>
    </row>
    <row r="326" spans="1:5" ht="15" customHeight="1" x14ac:dyDescent="0.25">
      <c r="A326" s="54">
        <v>43729.806817129633</v>
      </c>
      <c r="B326" s="54">
        <v>43731</v>
      </c>
      <c r="C326" s="60">
        <v>194.2</v>
      </c>
      <c r="D326" s="46" t="s">
        <v>132</v>
      </c>
      <c r="E326" s="55" t="s">
        <v>32</v>
      </c>
    </row>
    <row r="327" spans="1:5" ht="15" customHeight="1" x14ac:dyDescent="0.25">
      <c r="A327" s="54">
        <v>43729.820706018516</v>
      </c>
      <c r="B327" s="54">
        <v>43731</v>
      </c>
      <c r="C327" s="60">
        <v>46.1</v>
      </c>
      <c r="D327" s="46" t="s">
        <v>235</v>
      </c>
      <c r="E327" s="55" t="s">
        <v>32</v>
      </c>
    </row>
    <row r="328" spans="1:5" ht="15" customHeight="1" x14ac:dyDescent="0.25">
      <c r="A328" s="54">
        <v>43729.870115740741</v>
      </c>
      <c r="B328" s="54">
        <v>43731</v>
      </c>
      <c r="C328" s="60">
        <v>6.1</v>
      </c>
      <c r="D328" s="46" t="s">
        <v>236</v>
      </c>
      <c r="E328" s="55" t="s">
        <v>32</v>
      </c>
    </row>
    <row r="329" spans="1:5" ht="15" customHeight="1" x14ac:dyDescent="0.25">
      <c r="A329" s="54">
        <v>43729.902025462965</v>
      </c>
      <c r="B329" s="54">
        <v>43731</v>
      </c>
      <c r="C329" s="60">
        <v>46.1</v>
      </c>
      <c r="D329" s="46" t="s">
        <v>221</v>
      </c>
      <c r="E329" s="55" t="s">
        <v>32</v>
      </c>
    </row>
    <row r="330" spans="1:5" ht="15" customHeight="1" x14ac:dyDescent="0.25">
      <c r="A330" s="54">
        <v>43729.936747685184</v>
      </c>
      <c r="B330" s="54">
        <v>43731</v>
      </c>
      <c r="C330" s="60">
        <v>242.75</v>
      </c>
      <c r="D330" s="46" t="s">
        <v>237</v>
      </c>
      <c r="E330" s="55" t="s">
        <v>32</v>
      </c>
    </row>
    <row r="331" spans="1:5" ht="15" customHeight="1" x14ac:dyDescent="0.25">
      <c r="A331" s="54">
        <v>43730.348460648151</v>
      </c>
      <c r="B331" s="54">
        <v>43731</v>
      </c>
      <c r="C331" s="60">
        <v>46.1</v>
      </c>
      <c r="D331" s="46" t="s">
        <v>36</v>
      </c>
      <c r="E331" s="55" t="s">
        <v>32</v>
      </c>
    </row>
    <row r="332" spans="1:5" ht="15" customHeight="1" x14ac:dyDescent="0.25">
      <c r="A332" s="54">
        <v>43730.513171296298</v>
      </c>
      <c r="B332" s="54">
        <v>43731</v>
      </c>
      <c r="C332" s="60">
        <v>194.2</v>
      </c>
      <c r="D332" s="46" t="s">
        <v>244</v>
      </c>
      <c r="E332" s="55" t="s">
        <v>32</v>
      </c>
    </row>
    <row r="333" spans="1:5" ht="15" customHeight="1" x14ac:dyDescent="0.25">
      <c r="A333" s="54">
        <v>43730.527060185188</v>
      </c>
      <c r="B333" s="54">
        <v>43731</v>
      </c>
      <c r="C333" s="60">
        <v>485.5</v>
      </c>
      <c r="D333" s="100" t="s">
        <v>306</v>
      </c>
      <c r="E333" s="55" t="s">
        <v>32</v>
      </c>
    </row>
    <row r="334" spans="1:5" ht="15" customHeight="1" x14ac:dyDescent="0.25">
      <c r="A334" s="54">
        <v>43730.585405092592</v>
      </c>
      <c r="B334" s="54">
        <v>43731</v>
      </c>
      <c r="C334" s="60">
        <v>485.5</v>
      </c>
      <c r="D334" s="46" t="s">
        <v>238</v>
      </c>
      <c r="E334" s="55" t="s">
        <v>32</v>
      </c>
    </row>
    <row r="335" spans="1:5" ht="15" customHeight="1" x14ac:dyDescent="0.25">
      <c r="A335" s="54">
        <v>43730.648252314815</v>
      </c>
      <c r="B335" s="54">
        <v>43731</v>
      </c>
      <c r="C335" s="60">
        <v>46.1</v>
      </c>
      <c r="D335" s="46" t="s">
        <v>450</v>
      </c>
      <c r="E335" s="55" t="s">
        <v>32</v>
      </c>
    </row>
    <row r="336" spans="1:5" ht="15" customHeight="1" x14ac:dyDescent="0.25">
      <c r="A336" s="54">
        <v>43730.778449074074</v>
      </c>
      <c r="B336" s="54">
        <v>43731</v>
      </c>
      <c r="C336" s="60">
        <v>485.5</v>
      </c>
      <c r="D336" s="46" t="s">
        <v>239</v>
      </c>
      <c r="E336" s="55" t="s">
        <v>32</v>
      </c>
    </row>
    <row r="337" spans="1:5" ht="15" customHeight="1" x14ac:dyDescent="0.25">
      <c r="A337" s="54">
        <v>43731.045127314814</v>
      </c>
      <c r="B337" s="54">
        <v>43732</v>
      </c>
      <c r="C337" s="60">
        <v>46.1</v>
      </c>
      <c r="D337" s="46" t="s">
        <v>240</v>
      </c>
      <c r="E337" s="55" t="s">
        <v>32</v>
      </c>
    </row>
    <row r="338" spans="1:5" ht="15" customHeight="1" x14ac:dyDescent="0.25">
      <c r="A338" s="54">
        <v>43731.321284722224</v>
      </c>
      <c r="B338" s="54">
        <v>43732</v>
      </c>
      <c r="C338" s="60">
        <v>46.1</v>
      </c>
      <c r="D338" s="46" t="s">
        <v>451</v>
      </c>
      <c r="E338" s="55" t="s">
        <v>32</v>
      </c>
    </row>
    <row r="339" spans="1:5" ht="15" customHeight="1" x14ac:dyDescent="0.25">
      <c r="A339" s="54">
        <v>43731.418240740742</v>
      </c>
      <c r="B339" s="54">
        <v>43732</v>
      </c>
      <c r="C339" s="60">
        <v>46.1</v>
      </c>
      <c r="D339" s="46" t="s">
        <v>36</v>
      </c>
      <c r="E339" s="55" t="s">
        <v>32</v>
      </c>
    </row>
    <row r="340" spans="1:5" ht="15" customHeight="1" x14ac:dyDescent="0.25">
      <c r="A340" s="54">
        <v>43731.471504629626</v>
      </c>
      <c r="B340" s="54">
        <v>43732</v>
      </c>
      <c r="C340" s="60">
        <v>291.3</v>
      </c>
      <c r="D340" s="46" t="s">
        <v>241</v>
      </c>
      <c r="E340" s="55" t="s">
        <v>32</v>
      </c>
    </row>
    <row r="341" spans="1:5" ht="15" customHeight="1" x14ac:dyDescent="0.25">
      <c r="A341" s="54">
        <v>43731.472905092596</v>
      </c>
      <c r="B341" s="54">
        <v>43732</v>
      </c>
      <c r="C341" s="60">
        <v>194.2</v>
      </c>
      <c r="D341" s="46" t="s">
        <v>242</v>
      </c>
      <c r="E341" s="55" t="s">
        <v>32</v>
      </c>
    </row>
    <row r="342" spans="1:5" ht="15" customHeight="1" x14ac:dyDescent="0.25">
      <c r="A342" s="54">
        <v>43731.480543981481</v>
      </c>
      <c r="B342" s="54">
        <v>43732</v>
      </c>
      <c r="C342" s="60">
        <v>291.3</v>
      </c>
      <c r="D342" s="46" t="s">
        <v>243</v>
      </c>
      <c r="E342" s="55" t="s">
        <v>32</v>
      </c>
    </row>
    <row r="343" spans="1:5" ht="15" customHeight="1" x14ac:dyDescent="0.25">
      <c r="A343" s="54">
        <v>43731.523599537039</v>
      </c>
      <c r="B343" s="54">
        <v>43732</v>
      </c>
      <c r="C343" s="60">
        <v>96.1</v>
      </c>
      <c r="D343" s="46" t="s">
        <v>231</v>
      </c>
      <c r="E343" s="55" t="s">
        <v>32</v>
      </c>
    </row>
    <row r="344" spans="1:5" ht="15" customHeight="1" x14ac:dyDescent="0.25">
      <c r="A344" s="54">
        <v>43731.579826388886</v>
      </c>
      <c r="B344" s="54">
        <v>43732</v>
      </c>
      <c r="C344" s="60">
        <v>291.3</v>
      </c>
      <c r="D344" s="46" t="s">
        <v>245</v>
      </c>
      <c r="E344" s="55" t="s">
        <v>32</v>
      </c>
    </row>
    <row r="345" spans="1:5" ht="15" customHeight="1" x14ac:dyDescent="0.25">
      <c r="A345" s="54">
        <v>43731.59443287037</v>
      </c>
      <c r="B345" s="54">
        <v>43732</v>
      </c>
      <c r="C345" s="60">
        <v>485.5</v>
      </c>
      <c r="D345" s="46" t="s">
        <v>246</v>
      </c>
      <c r="E345" s="55" t="s">
        <v>32</v>
      </c>
    </row>
    <row r="346" spans="1:5" ht="15" customHeight="1" x14ac:dyDescent="0.25">
      <c r="A346" s="54">
        <v>43731.675671296296</v>
      </c>
      <c r="B346" s="54">
        <v>43732</v>
      </c>
      <c r="C346" s="60">
        <v>96.1</v>
      </c>
      <c r="D346" s="46" t="s">
        <v>247</v>
      </c>
      <c r="E346" s="55" t="s">
        <v>32</v>
      </c>
    </row>
    <row r="347" spans="1:5" ht="15" customHeight="1" x14ac:dyDescent="0.25">
      <c r="A347" s="54">
        <v>43731.764224537037</v>
      </c>
      <c r="B347" s="54">
        <v>43732</v>
      </c>
      <c r="C347" s="60">
        <v>46.1</v>
      </c>
      <c r="D347" s="46" t="s">
        <v>405</v>
      </c>
      <c r="E347" s="55" t="s">
        <v>32</v>
      </c>
    </row>
    <row r="348" spans="1:5" ht="15" customHeight="1" x14ac:dyDescent="0.25">
      <c r="A348" s="54">
        <v>43731.782025462962</v>
      </c>
      <c r="B348" s="54">
        <v>43732</v>
      </c>
      <c r="C348" s="60">
        <v>485.5</v>
      </c>
      <c r="D348" s="46" t="s">
        <v>452</v>
      </c>
      <c r="E348" s="55" t="s">
        <v>32</v>
      </c>
    </row>
    <row r="349" spans="1:5" ht="15" customHeight="1" x14ac:dyDescent="0.25">
      <c r="A349" s="54">
        <v>43731.978449074071</v>
      </c>
      <c r="B349" s="54">
        <v>43732</v>
      </c>
      <c r="C349" s="60">
        <v>96.1</v>
      </c>
      <c r="D349" s="46" t="s">
        <v>248</v>
      </c>
      <c r="E349" s="55" t="s">
        <v>32</v>
      </c>
    </row>
    <row r="350" spans="1:5" ht="15" customHeight="1" x14ac:dyDescent="0.25">
      <c r="A350" s="54">
        <v>43731.996307870373</v>
      </c>
      <c r="B350" s="54">
        <v>43732</v>
      </c>
      <c r="C350" s="60">
        <v>46.1</v>
      </c>
      <c r="D350" s="46" t="s">
        <v>284</v>
      </c>
      <c r="E350" s="55" t="s">
        <v>32</v>
      </c>
    </row>
    <row r="351" spans="1:5" ht="15" customHeight="1" x14ac:dyDescent="0.25">
      <c r="A351" s="54">
        <v>43732.036087962966</v>
      </c>
      <c r="B351" s="54">
        <v>43733</v>
      </c>
      <c r="C351" s="60">
        <v>194.2</v>
      </c>
      <c r="D351" s="46" t="s">
        <v>249</v>
      </c>
      <c r="E351" s="55" t="s">
        <v>32</v>
      </c>
    </row>
    <row r="352" spans="1:5" ht="15" customHeight="1" x14ac:dyDescent="0.25">
      <c r="A352" s="54">
        <v>43732.051249999997</v>
      </c>
      <c r="B352" s="54">
        <v>43733</v>
      </c>
      <c r="C352" s="60">
        <v>96.1</v>
      </c>
      <c r="D352" s="46" t="s">
        <v>453</v>
      </c>
      <c r="E352" s="55" t="s">
        <v>32</v>
      </c>
    </row>
    <row r="353" spans="1:5" ht="15" customHeight="1" x14ac:dyDescent="0.25">
      <c r="A353" s="54">
        <v>43732.331493055557</v>
      </c>
      <c r="B353" s="54">
        <v>43733</v>
      </c>
      <c r="C353" s="60">
        <v>46.1</v>
      </c>
      <c r="D353" s="46" t="s">
        <v>36</v>
      </c>
      <c r="E353" s="55" t="s">
        <v>32</v>
      </c>
    </row>
    <row r="354" spans="1:5" ht="15" customHeight="1" x14ac:dyDescent="0.25">
      <c r="A354" s="54">
        <v>43732.427743055552</v>
      </c>
      <c r="B354" s="54">
        <v>43733</v>
      </c>
      <c r="C354" s="60">
        <v>96.1</v>
      </c>
      <c r="D354" s="46" t="s">
        <v>251</v>
      </c>
      <c r="E354" s="55" t="s">
        <v>32</v>
      </c>
    </row>
    <row r="355" spans="1:5" ht="15" customHeight="1" x14ac:dyDescent="0.25">
      <c r="A355" s="54">
        <v>43732.435393518521</v>
      </c>
      <c r="B355" s="54">
        <v>43733</v>
      </c>
      <c r="C355" s="60">
        <v>194.2</v>
      </c>
      <c r="D355" s="46" t="s">
        <v>252</v>
      </c>
      <c r="E355" s="55" t="s">
        <v>32</v>
      </c>
    </row>
    <row r="356" spans="1:5" ht="15" customHeight="1" x14ac:dyDescent="0.25">
      <c r="A356" s="54">
        <v>43732.480520833335</v>
      </c>
      <c r="B356" s="54">
        <v>43733</v>
      </c>
      <c r="C356" s="60">
        <v>485.5</v>
      </c>
      <c r="D356" s="46" t="s">
        <v>253</v>
      </c>
      <c r="E356" s="55" t="s">
        <v>32</v>
      </c>
    </row>
    <row r="357" spans="1:5" ht="15" customHeight="1" x14ac:dyDescent="0.25">
      <c r="A357" s="54">
        <v>43732.511759259258</v>
      </c>
      <c r="B357" s="54">
        <v>43733</v>
      </c>
      <c r="C357" s="60">
        <v>485.5</v>
      </c>
      <c r="D357" s="46" t="s">
        <v>254</v>
      </c>
      <c r="E357" s="55" t="s">
        <v>32</v>
      </c>
    </row>
    <row r="358" spans="1:5" ht="15" customHeight="1" x14ac:dyDescent="0.25">
      <c r="A358" s="54">
        <v>43732.717800925922</v>
      </c>
      <c r="B358" s="54">
        <v>43733</v>
      </c>
      <c r="C358" s="60">
        <v>46.1</v>
      </c>
      <c r="D358" s="46" t="s">
        <v>454</v>
      </c>
      <c r="E358" s="55" t="s">
        <v>32</v>
      </c>
    </row>
    <row r="359" spans="1:5" ht="15" customHeight="1" x14ac:dyDescent="0.25">
      <c r="A359" s="54">
        <v>43732.736064814817</v>
      </c>
      <c r="B359" s="54">
        <v>43733</v>
      </c>
      <c r="C359" s="60">
        <v>485.5</v>
      </c>
      <c r="D359" s="46" t="s">
        <v>255</v>
      </c>
      <c r="E359" s="55" t="s">
        <v>32</v>
      </c>
    </row>
    <row r="360" spans="1:5" ht="15" customHeight="1" x14ac:dyDescent="0.25">
      <c r="A360" s="54">
        <v>43732.746493055558</v>
      </c>
      <c r="B360" s="54">
        <v>43733</v>
      </c>
      <c r="C360" s="60">
        <v>485.5</v>
      </c>
      <c r="D360" s="46" t="s">
        <v>256</v>
      </c>
      <c r="E360" s="55" t="s">
        <v>32</v>
      </c>
    </row>
    <row r="361" spans="1:5" ht="15" customHeight="1" x14ac:dyDescent="0.25">
      <c r="A361" s="54">
        <v>43732.838946759257</v>
      </c>
      <c r="B361" s="54">
        <v>43733</v>
      </c>
      <c r="C361" s="60">
        <v>46.1</v>
      </c>
      <c r="D361" s="46" t="s">
        <v>455</v>
      </c>
      <c r="E361" s="55" t="s">
        <v>32</v>
      </c>
    </row>
    <row r="362" spans="1:5" ht="15" customHeight="1" x14ac:dyDescent="0.25">
      <c r="A362" s="54">
        <v>43732.881921296299</v>
      </c>
      <c r="B362" s="54">
        <v>43733</v>
      </c>
      <c r="C362" s="60">
        <v>96.1</v>
      </c>
      <c r="D362" s="46" t="s">
        <v>257</v>
      </c>
      <c r="E362" s="55" t="s">
        <v>32</v>
      </c>
    </row>
    <row r="363" spans="1:5" ht="15" customHeight="1" x14ac:dyDescent="0.25">
      <c r="A363" s="54">
        <v>43732.897337962961</v>
      </c>
      <c r="B363" s="54">
        <v>43733</v>
      </c>
      <c r="C363" s="60">
        <v>2913</v>
      </c>
      <c r="D363" s="46" t="s">
        <v>104</v>
      </c>
      <c r="E363" s="55" t="s">
        <v>32</v>
      </c>
    </row>
    <row r="364" spans="1:5" ht="15" customHeight="1" x14ac:dyDescent="0.25">
      <c r="A364" s="54">
        <v>43733.094421296293</v>
      </c>
      <c r="B364" s="54">
        <v>43734</v>
      </c>
      <c r="C364" s="60">
        <v>96.1</v>
      </c>
      <c r="D364" s="46" t="s">
        <v>250</v>
      </c>
      <c r="E364" s="55" t="s">
        <v>32</v>
      </c>
    </row>
    <row r="365" spans="1:5" ht="15" customHeight="1" x14ac:dyDescent="0.25">
      <c r="A365" s="54">
        <v>43733.334756944445</v>
      </c>
      <c r="B365" s="54">
        <v>43734</v>
      </c>
      <c r="C365" s="60">
        <v>46.1</v>
      </c>
      <c r="D365" s="46" t="s">
        <v>36</v>
      </c>
      <c r="E365" s="55" t="s">
        <v>32</v>
      </c>
    </row>
    <row r="366" spans="1:5" ht="15" customHeight="1" x14ac:dyDescent="0.25">
      <c r="A366" s="54">
        <v>43733.419444444444</v>
      </c>
      <c r="B366" s="54">
        <v>43734</v>
      </c>
      <c r="C366" s="60">
        <v>485.5</v>
      </c>
      <c r="D366" s="46" t="s">
        <v>258</v>
      </c>
      <c r="E366" s="55" t="s">
        <v>32</v>
      </c>
    </row>
    <row r="367" spans="1:5" ht="15" customHeight="1" x14ac:dyDescent="0.25">
      <c r="A367" s="54">
        <v>43733.484050925923</v>
      </c>
      <c r="B367" s="54">
        <v>43734</v>
      </c>
      <c r="C367" s="60">
        <v>46.1</v>
      </c>
      <c r="D367" s="46" t="s">
        <v>456</v>
      </c>
      <c r="E367" s="55" t="s">
        <v>32</v>
      </c>
    </row>
    <row r="368" spans="1:5" ht="15" customHeight="1" x14ac:dyDescent="0.25">
      <c r="A368" s="54">
        <v>43733.503437500003</v>
      </c>
      <c r="B368" s="54">
        <v>43734</v>
      </c>
      <c r="C368" s="60">
        <v>194.2</v>
      </c>
      <c r="D368" s="46" t="s">
        <v>259</v>
      </c>
      <c r="E368" s="55" t="s">
        <v>32</v>
      </c>
    </row>
    <row r="369" spans="1:5" ht="15" customHeight="1" x14ac:dyDescent="0.25">
      <c r="A369" s="54">
        <v>43733.537002314813</v>
      </c>
      <c r="B369" s="54">
        <v>43734</v>
      </c>
      <c r="C369" s="60">
        <v>485.5</v>
      </c>
      <c r="D369" s="46" t="s">
        <v>159</v>
      </c>
      <c r="E369" s="55" t="s">
        <v>32</v>
      </c>
    </row>
    <row r="370" spans="1:5" ht="15" customHeight="1" x14ac:dyDescent="0.25">
      <c r="A370" s="54">
        <v>43733.677048611113</v>
      </c>
      <c r="B370" s="54">
        <v>43734</v>
      </c>
      <c r="C370" s="60">
        <v>96.1</v>
      </c>
      <c r="D370" s="46" t="s">
        <v>260</v>
      </c>
      <c r="E370" s="165" t="s">
        <v>32</v>
      </c>
    </row>
    <row r="371" spans="1:5" ht="15" customHeight="1" x14ac:dyDescent="0.25">
      <c r="A371" s="54">
        <v>43733.714537037034</v>
      </c>
      <c r="B371" s="54">
        <v>43734</v>
      </c>
      <c r="C371" s="60">
        <v>194.2</v>
      </c>
      <c r="D371" s="46" t="s">
        <v>261</v>
      </c>
      <c r="E371" s="55" t="s">
        <v>32</v>
      </c>
    </row>
    <row r="372" spans="1:5" ht="15" customHeight="1" x14ac:dyDescent="0.25">
      <c r="A372" s="54">
        <v>43733.747604166667</v>
      </c>
      <c r="B372" s="54">
        <v>43734</v>
      </c>
      <c r="C372" s="60">
        <v>971</v>
      </c>
      <c r="D372" s="46" t="s">
        <v>457</v>
      </c>
      <c r="E372" s="55" t="s">
        <v>32</v>
      </c>
    </row>
    <row r="373" spans="1:5" ht="15" customHeight="1" x14ac:dyDescent="0.25">
      <c r="A373" s="54">
        <v>43733.844097222223</v>
      </c>
      <c r="B373" s="54">
        <v>43734</v>
      </c>
      <c r="C373" s="60">
        <v>1942</v>
      </c>
      <c r="D373" s="46" t="s">
        <v>458</v>
      </c>
      <c r="E373" s="55" t="s">
        <v>32</v>
      </c>
    </row>
    <row r="374" spans="1:5" ht="15" customHeight="1" x14ac:dyDescent="0.25">
      <c r="A374" s="54">
        <v>43733.853831018518</v>
      </c>
      <c r="B374" s="54">
        <v>43734</v>
      </c>
      <c r="C374" s="60">
        <v>485.5</v>
      </c>
      <c r="D374" s="46" t="s">
        <v>127</v>
      </c>
      <c r="E374" s="55" t="s">
        <v>32</v>
      </c>
    </row>
    <row r="375" spans="1:5" ht="15" customHeight="1" x14ac:dyDescent="0.25">
      <c r="A375" s="54">
        <v>43733.857002314813</v>
      </c>
      <c r="B375" s="54">
        <v>43734</v>
      </c>
      <c r="C375" s="60">
        <v>485.5</v>
      </c>
      <c r="D375" s="46" t="s">
        <v>459</v>
      </c>
      <c r="E375" s="55" t="s">
        <v>32</v>
      </c>
    </row>
    <row r="376" spans="1:5" ht="15" customHeight="1" x14ac:dyDescent="0.25">
      <c r="A376" s="54">
        <v>43733.881990740738</v>
      </c>
      <c r="B376" s="54">
        <v>43734</v>
      </c>
      <c r="C376" s="60">
        <v>485.5</v>
      </c>
      <c r="D376" s="46" t="s">
        <v>460</v>
      </c>
      <c r="E376" s="55" t="s">
        <v>32</v>
      </c>
    </row>
    <row r="377" spans="1:5" ht="15" customHeight="1" x14ac:dyDescent="0.25">
      <c r="A377" s="54">
        <v>43733.903414351851</v>
      </c>
      <c r="B377" s="54">
        <v>43734</v>
      </c>
      <c r="C377" s="60">
        <v>485.5</v>
      </c>
      <c r="D377" s="46" t="s">
        <v>262</v>
      </c>
      <c r="E377" s="55" t="s">
        <v>32</v>
      </c>
    </row>
    <row r="378" spans="1:5" ht="15" customHeight="1" x14ac:dyDescent="0.25">
      <c r="A378" s="54">
        <v>43734.315567129626</v>
      </c>
      <c r="B378" s="54">
        <v>43735</v>
      </c>
      <c r="C378" s="60">
        <v>46.1</v>
      </c>
      <c r="D378" s="46" t="s">
        <v>36</v>
      </c>
      <c r="E378" s="55" t="s">
        <v>32</v>
      </c>
    </row>
    <row r="379" spans="1:5" ht="15" customHeight="1" x14ac:dyDescent="0.25">
      <c r="A379" s="54">
        <v>43734.42087962963</v>
      </c>
      <c r="B379" s="54">
        <v>43735</v>
      </c>
      <c r="C379" s="60">
        <v>96.1</v>
      </c>
      <c r="D379" s="46" t="s">
        <v>461</v>
      </c>
      <c r="E379" s="55" t="s">
        <v>32</v>
      </c>
    </row>
    <row r="380" spans="1:5" ht="15" customHeight="1" x14ac:dyDescent="0.25">
      <c r="A380" s="54">
        <v>43734.428379629629</v>
      </c>
      <c r="B380" s="54">
        <v>43735</v>
      </c>
      <c r="C380" s="60">
        <v>485.5</v>
      </c>
      <c r="D380" s="46" t="s">
        <v>462</v>
      </c>
      <c r="E380" s="55" t="s">
        <v>32</v>
      </c>
    </row>
    <row r="381" spans="1:5" ht="15" customHeight="1" x14ac:dyDescent="0.25">
      <c r="A381" s="54">
        <v>43734.469305555554</v>
      </c>
      <c r="B381" s="54">
        <v>43735</v>
      </c>
      <c r="C381" s="60">
        <v>1456.5</v>
      </c>
      <c r="D381" s="46" t="s">
        <v>463</v>
      </c>
      <c r="E381" s="55" t="s">
        <v>32</v>
      </c>
    </row>
    <row r="382" spans="1:5" ht="15" customHeight="1" x14ac:dyDescent="0.25">
      <c r="A382" s="54">
        <v>43734.550416666665</v>
      </c>
      <c r="B382" s="54">
        <v>43735</v>
      </c>
      <c r="C382" s="60">
        <v>96.1</v>
      </c>
      <c r="D382" s="46" t="s">
        <v>464</v>
      </c>
      <c r="E382" s="55" t="s">
        <v>32</v>
      </c>
    </row>
    <row r="383" spans="1:5" ht="15" customHeight="1" x14ac:dyDescent="0.25">
      <c r="A383" s="54">
        <v>43734.608298611114</v>
      </c>
      <c r="B383" s="54">
        <v>43735</v>
      </c>
      <c r="C383" s="60">
        <v>1942</v>
      </c>
      <c r="D383" s="46" t="s">
        <v>264</v>
      </c>
      <c r="E383" s="55" t="s">
        <v>32</v>
      </c>
    </row>
    <row r="384" spans="1:5" ht="15" customHeight="1" x14ac:dyDescent="0.25">
      <c r="A384" s="54">
        <v>43734.615243055552</v>
      </c>
      <c r="B384" s="54">
        <v>43735</v>
      </c>
      <c r="C384" s="60">
        <v>2913</v>
      </c>
      <c r="D384" s="46" t="s">
        <v>465</v>
      </c>
      <c r="E384" s="55" t="s">
        <v>32</v>
      </c>
    </row>
    <row r="385" spans="1:5" ht="15" customHeight="1" x14ac:dyDescent="0.25">
      <c r="A385" s="54">
        <v>43734.674328703702</v>
      </c>
      <c r="B385" s="54">
        <v>43735</v>
      </c>
      <c r="C385" s="60">
        <v>679.7</v>
      </c>
      <c r="D385" s="46" t="s">
        <v>466</v>
      </c>
      <c r="E385" s="55" t="s">
        <v>32</v>
      </c>
    </row>
    <row r="386" spans="1:5" ht="15" customHeight="1" x14ac:dyDescent="0.25">
      <c r="A386" s="54">
        <v>43734.70113425926</v>
      </c>
      <c r="B386" s="54">
        <v>43735</v>
      </c>
      <c r="C386" s="60">
        <v>96.1</v>
      </c>
      <c r="D386" s="46" t="s">
        <v>467</v>
      </c>
      <c r="E386" s="55" t="s">
        <v>32</v>
      </c>
    </row>
    <row r="387" spans="1:5" ht="15" customHeight="1" x14ac:dyDescent="0.25">
      <c r="A387" s="54">
        <v>43734.707604166666</v>
      </c>
      <c r="B387" s="54">
        <v>43735</v>
      </c>
      <c r="C387" s="60">
        <v>971</v>
      </c>
      <c r="D387" s="46" t="s">
        <v>265</v>
      </c>
      <c r="E387" s="55" t="s">
        <v>32</v>
      </c>
    </row>
    <row r="388" spans="1:5" ht="15" customHeight="1" x14ac:dyDescent="0.25">
      <c r="A388" s="54">
        <v>43734.888796296298</v>
      </c>
      <c r="B388" s="54">
        <v>43735</v>
      </c>
      <c r="C388" s="60">
        <v>485.5</v>
      </c>
      <c r="D388" s="46" t="s">
        <v>268</v>
      </c>
      <c r="E388" s="55" t="s">
        <v>32</v>
      </c>
    </row>
    <row r="389" spans="1:5" ht="15" customHeight="1" x14ac:dyDescent="0.25">
      <c r="A389" s="54">
        <v>43734.899988425925</v>
      </c>
      <c r="B389" s="54">
        <v>43735</v>
      </c>
      <c r="C389" s="60">
        <v>485.5</v>
      </c>
      <c r="D389" s="46" t="s">
        <v>266</v>
      </c>
      <c r="E389" s="55" t="s">
        <v>32</v>
      </c>
    </row>
    <row r="390" spans="1:5" ht="15" customHeight="1" x14ac:dyDescent="0.25">
      <c r="A390" s="54">
        <v>43735.31758101852</v>
      </c>
      <c r="B390" s="54">
        <v>43738</v>
      </c>
      <c r="C390" s="60">
        <v>46.1</v>
      </c>
      <c r="D390" s="46" t="s">
        <v>36</v>
      </c>
      <c r="E390" s="55" t="s">
        <v>32</v>
      </c>
    </row>
    <row r="391" spans="1:5" ht="15" customHeight="1" x14ac:dyDescent="0.25">
      <c r="A391" s="54">
        <v>43735.501979166664</v>
      </c>
      <c r="B391" s="54">
        <v>43738</v>
      </c>
      <c r="C391" s="60">
        <v>485.5</v>
      </c>
      <c r="D391" s="46" t="s">
        <v>269</v>
      </c>
      <c r="E391" s="55" t="s">
        <v>32</v>
      </c>
    </row>
    <row r="392" spans="1:5" ht="15" customHeight="1" x14ac:dyDescent="0.25">
      <c r="A392" s="54">
        <v>43735.522905092592</v>
      </c>
      <c r="B392" s="54">
        <v>43738</v>
      </c>
      <c r="C392" s="60">
        <v>485.5</v>
      </c>
      <c r="D392" s="46" t="s">
        <v>270</v>
      </c>
      <c r="E392" s="55" t="s">
        <v>32</v>
      </c>
    </row>
    <row r="393" spans="1:5" ht="15" customHeight="1" x14ac:dyDescent="0.25">
      <c r="A393" s="54">
        <v>43735.537407407406</v>
      </c>
      <c r="B393" s="54">
        <v>43738</v>
      </c>
      <c r="C393" s="60">
        <v>971</v>
      </c>
      <c r="D393" s="46" t="s">
        <v>271</v>
      </c>
      <c r="E393" s="55" t="s">
        <v>32</v>
      </c>
    </row>
    <row r="394" spans="1:5" ht="15" customHeight="1" x14ac:dyDescent="0.25">
      <c r="A394" s="54">
        <v>43735.568668981483</v>
      </c>
      <c r="B394" s="54">
        <v>43738</v>
      </c>
      <c r="C394" s="60">
        <v>291.3</v>
      </c>
      <c r="D394" s="46" t="s">
        <v>468</v>
      </c>
      <c r="E394" s="55" t="s">
        <v>32</v>
      </c>
    </row>
    <row r="395" spans="1:5" ht="15" customHeight="1" x14ac:dyDescent="0.25">
      <c r="A395" s="54">
        <v>43735.605474537035</v>
      </c>
      <c r="B395" s="54">
        <v>43738</v>
      </c>
      <c r="C395" s="60">
        <v>485.5</v>
      </c>
      <c r="D395" s="46" t="s">
        <v>263</v>
      </c>
      <c r="E395" s="55" t="s">
        <v>32</v>
      </c>
    </row>
    <row r="396" spans="1:5" ht="15" customHeight="1" x14ac:dyDescent="0.25">
      <c r="A396" s="54">
        <v>43735.627199074072</v>
      </c>
      <c r="B396" s="54">
        <v>43738</v>
      </c>
      <c r="C396" s="60">
        <v>485.5</v>
      </c>
      <c r="D396" s="46" t="s">
        <v>469</v>
      </c>
      <c r="E396" s="55" t="s">
        <v>32</v>
      </c>
    </row>
    <row r="397" spans="1:5" ht="15" customHeight="1" x14ac:dyDescent="0.25">
      <c r="A397" s="54">
        <v>43735.653391203705</v>
      </c>
      <c r="B397" s="54">
        <v>43738</v>
      </c>
      <c r="C397" s="60">
        <v>4855</v>
      </c>
      <c r="D397" s="46" t="s">
        <v>470</v>
      </c>
      <c r="E397" s="55" t="s">
        <v>32</v>
      </c>
    </row>
    <row r="398" spans="1:5" ht="15" customHeight="1" x14ac:dyDescent="0.25">
      <c r="A398" s="54">
        <v>43735.672118055554</v>
      </c>
      <c r="B398" s="54">
        <v>43738</v>
      </c>
      <c r="C398" s="60">
        <v>485.5</v>
      </c>
      <c r="D398" s="46" t="s">
        <v>272</v>
      </c>
      <c r="E398" s="55" t="s">
        <v>32</v>
      </c>
    </row>
    <row r="399" spans="1:5" ht="15" customHeight="1" x14ac:dyDescent="0.25">
      <c r="A399" s="54">
        <v>43735.67559027778</v>
      </c>
      <c r="B399" s="54">
        <v>43738</v>
      </c>
      <c r="C399" s="60">
        <v>485.5</v>
      </c>
      <c r="D399" s="46" t="s">
        <v>273</v>
      </c>
      <c r="E399" s="55" t="s">
        <v>32</v>
      </c>
    </row>
    <row r="400" spans="1:5" ht="15" customHeight="1" x14ac:dyDescent="0.25">
      <c r="A400" s="54">
        <v>43735.856851851851</v>
      </c>
      <c r="B400" s="54">
        <v>43738</v>
      </c>
      <c r="C400" s="60">
        <v>242.75</v>
      </c>
      <c r="D400" s="46" t="s">
        <v>274</v>
      </c>
      <c r="E400" s="55" t="s">
        <v>32</v>
      </c>
    </row>
    <row r="401" spans="1:5" ht="15" customHeight="1" x14ac:dyDescent="0.25">
      <c r="A401" s="54">
        <v>43735.872835648152</v>
      </c>
      <c r="B401" s="54">
        <v>43738</v>
      </c>
      <c r="C401" s="60">
        <v>46.1</v>
      </c>
      <c r="D401" s="46" t="s">
        <v>471</v>
      </c>
      <c r="E401" s="55" t="s">
        <v>32</v>
      </c>
    </row>
    <row r="402" spans="1:5" ht="15" customHeight="1" x14ac:dyDescent="0.25">
      <c r="A402" s="54">
        <v>43735.9</v>
      </c>
      <c r="B402" s="54">
        <v>43738</v>
      </c>
      <c r="C402" s="60">
        <v>6.1</v>
      </c>
      <c r="D402" s="46" t="s">
        <v>472</v>
      </c>
      <c r="E402" s="55" t="s">
        <v>32</v>
      </c>
    </row>
    <row r="403" spans="1:5" ht="15" customHeight="1" x14ac:dyDescent="0.25">
      <c r="A403" s="54">
        <v>43736.114953703705</v>
      </c>
      <c r="B403" s="54">
        <v>43738</v>
      </c>
      <c r="C403" s="60">
        <v>485.5</v>
      </c>
      <c r="D403" s="46" t="s">
        <v>267</v>
      </c>
      <c r="E403" s="55" t="s">
        <v>32</v>
      </c>
    </row>
    <row r="404" spans="1:5" ht="15" customHeight="1" x14ac:dyDescent="0.25">
      <c r="A404" s="54">
        <v>43736.378344907411</v>
      </c>
      <c r="B404" s="54">
        <v>43738</v>
      </c>
      <c r="C404" s="60">
        <v>485.5</v>
      </c>
      <c r="D404" s="46" t="s">
        <v>276</v>
      </c>
      <c r="E404" s="55" t="s">
        <v>38</v>
      </c>
    </row>
    <row r="405" spans="1:5" ht="15" customHeight="1" x14ac:dyDescent="0.25">
      <c r="A405" s="54">
        <v>43736.383032407408</v>
      </c>
      <c r="B405" s="54">
        <v>43738</v>
      </c>
      <c r="C405" s="60">
        <v>46.1</v>
      </c>
      <c r="D405" s="46" t="s">
        <v>36</v>
      </c>
      <c r="E405" s="55" t="s">
        <v>32</v>
      </c>
    </row>
    <row r="406" spans="1:5" ht="15" customHeight="1" x14ac:dyDescent="0.25">
      <c r="A406" s="54">
        <v>43736.407592592594</v>
      </c>
      <c r="B406" s="54">
        <v>43738</v>
      </c>
      <c r="C406" s="60">
        <v>242.75</v>
      </c>
      <c r="D406" s="46" t="s">
        <v>473</v>
      </c>
      <c r="E406" s="55" t="s">
        <v>32</v>
      </c>
    </row>
    <row r="407" spans="1:5" ht="15" customHeight="1" x14ac:dyDescent="0.25">
      <c r="A407" s="54">
        <v>43736.427685185183</v>
      </c>
      <c r="B407" s="54">
        <v>43738</v>
      </c>
      <c r="C407" s="60">
        <v>96.1</v>
      </c>
      <c r="D407" s="46" t="s">
        <v>474</v>
      </c>
      <c r="E407" s="55" t="s">
        <v>32</v>
      </c>
    </row>
    <row r="408" spans="1:5" ht="15" customHeight="1" x14ac:dyDescent="0.25">
      <c r="A408" s="54">
        <v>43736.437476851854</v>
      </c>
      <c r="B408" s="54">
        <v>43738</v>
      </c>
      <c r="C408" s="60">
        <v>194.2</v>
      </c>
      <c r="D408" s="46" t="s">
        <v>277</v>
      </c>
      <c r="E408" s="55" t="s">
        <v>32</v>
      </c>
    </row>
    <row r="409" spans="1:5" ht="15" customHeight="1" x14ac:dyDescent="0.25">
      <c r="A409" s="54">
        <v>43736.47179398148</v>
      </c>
      <c r="B409" s="54">
        <v>43738</v>
      </c>
      <c r="C409" s="60">
        <v>485.5</v>
      </c>
      <c r="D409" s="46" t="s">
        <v>475</v>
      </c>
      <c r="E409" s="55" t="s">
        <v>32</v>
      </c>
    </row>
    <row r="410" spans="1:5" ht="15" customHeight="1" x14ac:dyDescent="0.25">
      <c r="A410" s="54">
        <v>43736.511712962965</v>
      </c>
      <c r="B410" s="54">
        <v>43738</v>
      </c>
      <c r="C410" s="60">
        <v>96.1</v>
      </c>
      <c r="D410" s="46" t="s">
        <v>278</v>
      </c>
      <c r="E410" s="55" t="s">
        <v>32</v>
      </c>
    </row>
    <row r="411" spans="1:5" ht="15" customHeight="1" x14ac:dyDescent="0.25">
      <c r="A411" s="54">
        <v>43736.514537037037</v>
      </c>
      <c r="B411" s="54">
        <v>43738</v>
      </c>
      <c r="C411" s="60">
        <v>46.1</v>
      </c>
      <c r="D411" s="46" t="s">
        <v>279</v>
      </c>
      <c r="E411" s="55" t="s">
        <v>32</v>
      </c>
    </row>
    <row r="412" spans="1:5" ht="15" customHeight="1" x14ac:dyDescent="0.25">
      <c r="A412" s="54">
        <v>43736.522893518515</v>
      </c>
      <c r="B412" s="54">
        <v>43738</v>
      </c>
      <c r="C412" s="60">
        <v>9710</v>
      </c>
      <c r="D412" s="46" t="s">
        <v>63</v>
      </c>
      <c r="E412" s="55" t="s">
        <v>32</v>
      </c>
    </row>
    <row r="413" spans="1:5" ht="15" customHeight="1" x14ac:dyDescent="0.25">
      <c r="A413" s="54">
        <v>43736.555023148147</v>
      </c>
      <c r="B413" s="54">
        <v>43738</v>
      </c>
      <c r="C413" s="60">
        <v>500.06</v>
      </c>
      <c r="D413" s="46" t="s">
        <v>476</v>
      </c>
      <c r="E413" s="55" t="s">
        <v>72</v>
      </c>
    </row>
    <row r="414" spans="1:5" ht="15" customHeight="1" x14ac:dyDescent="0.25">
      <c r="A414" s="54">
        <v>43736.55746527778</v>
      </c>
      <c r="B414" s="54">
        <v>43738</v>
      </c>
      <c r="C414" s="60">
        <v>500.06</v>
      </c>
      <c r="D414" s="46" t="s">
        <v>476</v>
      </c>
      <c r="E414" s="55" t="s">
        <v>32</v>
      </c>
    </row>
    <row r="415" spans="1:5" ht="15" customHeight="1" x14ac:dyDescent="0.25">
      <c r="A415" s="54">
        <v>43736.608981481484</v>
      </c>
      <c r="B415" s="54">
        <v>43738</v>
      </c>
      <c r="C415" s="60">
        <v>971</v>
      </c>
      <c r="D415" s="46" t="s">
        <v>280</v>
      </c>
      <c r="E415" s="55" t="s">
        <v>32</v>
      </c>
    </row>
    <row r="416" spans="1:5" ht="15" customHeight="1" x14ac:dyDescent="0.25">
      <c r="A416" s="54">
        <v>43736.615925925929</v>
      </c>
      <c r="B416" s="54">
        <v>43738</v>
      </c>
      <c r="C416" s="60">
        <v>194.2</v>
      </c>
      <c r="D416" s="46" t="s">
        <v>281</v>
      </c>
      <c r="E416" s="55" t="s">
        <v>32</v>
      </c>
    </row>
    <row r="417" spans="1:5" ht="15" customHeight="1" x14ac:dyDescent="0.25">
      <c r="A417" s="54">
        <v>43736.638796296298</v>
      </c>
      <c r="B417" s="54">
        <v>43738</v>
      </c>
      <c r="C417" s="60">
        <v>485.5</v>
      </c>
      <c r="D417" s="46" t="s">
        <v>85</v>
      </c>
      <c r="E417" s="55" t="s">
        <v>32</v>
      </c>
    </row>
    <row r="418" spans="1:5" ht="15" customHeight="1" x14ac:dyDescent="0.25">
      <c r="A418" s="54">
        <v>43736.648576388892</v>
      </c>
      <c r="B418" s="54">
        <v>43738</v>
      </c>
      <c r="C418" s="60">
        <v>291.3</v>
      </c>
      <c r="D418" s="46" t="s">
        <v>282</v>
      </c>
      <c r="E418" s="55" t="s">
        <v>32</v>
      </c>
    </row>
    <row r="419" spans="1:5" ht="15" customHeight="1" x14ac:dyDescent="0.25">
      <c r="A419" s="54">
        <v>43736.699965277781</v>
      </c>
      <c r="B419" s="54">
        <v>43738</v>
      </c>
      <c r="C419" s="60">
        <v>485.5</v>
      </c>
      <c r="D419" s="46" t="s">
        <v>283</v>
      </c>
      <c r="E419" s="55" t="s">
        <v>32</v>
      </c>
    </row>
    <row r="420" spans="1:5" ht="15" customHeight="1" x14ac:dyDescent="0.25">
      <c r="A420" s="54">
        <v>43736.733217592591</v>
      </c>
      <c r="B420" s="54">
        <v>43738</v>
      </c>
      <c r="C420" s="60">
        <v>1456.5</v>
      </c>
      <c r="D420" s="100" t="s">
        <v>306</v>
      </c>
      <c r="E420" s="55" t="s">
        <v>32</v>
      </c>
    </row>
    <row r="421" spans="1:5" ht="15" customHeight="1" x14ac:dyDescent="0.25">
      <c r="A421" s="54">
        <v>43736.765902777777</v>
      </c>
      <c r="B421" s="54">
        <v>43738</v>
      </c>
      <c r="C421" s="60">
        <v>485.5</v>
      </c>
      <c r="D421" s="46" t="s">
        <v>285</v>
      </c>
      <c r="E421" s="55" t="s">
        <v>32</v>
      </c>
    </row>
    <row r="422" spans="1:5" ht="15" customHeight="1" x14ac:dyDescent="0.25">
      <c r="A422" s="54">
        <v>43736.840254629627</v>
      </c>
      <c r="B422" s="54">
        <v>43738</v>
      </c>
      <c r="C422" s="60">
        <v>485.5</v>
      </c>
      <c r="D422" s="46" t="s">
        <v>286</v>
      </c>
      <c r="E422" s="55" t="s">
        <v>32</v>
      </c>
    </row>
    <row r="423" spans="1:5" ht="15" customHeight="1" x14ac:dyDescent="0.25">
      <c r="A423" s="54">
        <v>43736.876307870371</v>
      </c>
      <c r="B423" s="54">
        <v>43738</v>
      </c>
      <c r="C423" s="60">
        <v>203.91</v>
      </c>
      <c r="D423" s="46" t="s">
        <v>477</v>
      </c>
      <c r="E423" s="55" t="s">
        <v>32</v>
      </c>
    </row>
    <row r="424" spans="1:5" ht="15" customHeight="1" x14ac:dyDescent="0.25">
      <c r="A424" s="54">
        <v>43736.940243055556</v>
      </c>
      <c r="B424" s="54">
        <v>43738</v>
      </c>
      <c r="C424" s="60">
        <v>194.2</v>
      </c>
      <c r="D424" s="46" t="s">
        <v>287</v>
      </c>
      <c r="E424" s="55" t="s">
        <v>32</v>
      </c>
    </row>
    <row r="425" spans="1:5" ht="15" customHeight="1" x14ac:dyDescent="0.25">
      <c r="A425" s="54">
        <v>43736.965925925928</v>
      </c>
      <c r="B425" s="54">
        <v>43738</v>
      </c>
      <c r="C425" s="60">
        <v>16.100000000000001</v>
      </c>
      <c r="D425" s="100" t="s">
        <v>306</v>
      </c>
      <c r="E425" s="55" t="s">
        <v>32</v>
      </c>
    </row>
    <row r="426" spans="1:5" ht="15" customHeight="1" x14ac:dyDescent="0.25">
      <c r="A426" s="54">
        <v>43736.966643518521</v>
      </c>
      <c r="B426" s="54">
        <v>43738</v>
      </c>
      <c r="C426" s="60">
        <v>46.1</v>
      </c>
      <c r="D426" s="46" t="s">
        <v>478</v>
      </c>
      <c r="E426" s="55" t="s">
        <v>32</v>
      </c>
    </row>
    <row r="427" spans="1:5" ht="15" customHeight="1" x14ac:dyDescent="0.25">
      <c r="A427" s="54">
        <v>43737.395138888889</v>
      </c>
      <c r="B427" s="54">
        <v>43738</v>
      </c>
      <c r="C427" s="60">
        <v>971</v>
      </c>
      <c r="D427" s="46" t="s">
        <v>169</v>
      </c>
      <c r="E427" s="55" t="s">
        <v>32</v>
      </c>
    </row>
    <row r="428" spans="1:5" ht="15" customHeight="1" x14ac:dyDescent="0.25">
      <c r="A428" s="54">
        <v>43737.461111111108</v>
      </c>
      <c r="B428" s="54">
        <v>43738</v>
      </c>
      <c r="C428" s="60">
        <v>485.5</v>
      </c>
      <c r="D428" s="46" t="s">
        <v>288</v>
      </c>
      <c r="E428" s="55" t="s">
        <v>32</v>
      </c>
    </row>
    <row r="429" spans="1:5" ht="15" customHeight="1" x14ac:dyDescent="0.25">
      <c r="A429" s="54">
        <v>43737.463090277779</v>
      </c>
      <c r="B429" s="54">
        <v>43738</v>
      </c>
      <c r="C429" s="60">
        <v>485.5</v>
      </c>
      <c r="D429" s="46" t="s">
        <v>128</v>
      </c>
      <c r="E429" s="55" t="s">
        <v>72</v>
      </c>
    </row>
    <row r="430" spans="1:5" ht="15" customHeight="1" x14ac:dyDescent="0.25">
      <c r="A430" s="54">
        <v>43737.467395833337</v>
      </c>
      <c r="B430" s="54">
        <v>43738</v>
      </c>
      <c r="C430" s="60">
        <v>46.1</v>
      </c>
      <c r="D430" s="46" t="s">
        <v>36</v>
      </c>
      <c r="E430" s="55" t="s">
        <v>32</v>
      </c>
    </row>
    <row r="431" spans="1:5" ht="15" customHeight="1" x14ac:dyDescent="0.25">
      <c r="A431" s="54">
        <v>43737.523287037038</v>
      </c>
      <c r="B431" s="54">
        <v>43738</v>
      </c>
      <c r="C431" s="60">
        <v>971</v>
      </c>
      <c r="D431" s="46" t="s">
        <v>479</v>
      </c>
      <c r="E431" s="55" t="s">
        <v>32</v>
      </c>
    </row>
    <row r="432" spans="1:5" ht="15" customHeight="1" x14ac:dyDescent="0.25">
      <c r="A432" s="54">
        <v>43737.541504629633</v>
      </c>
      <c r="B432" s="54">
        <v>43738</v>
      </c>
      <c r="C432" s="60">
        <v>873.9</v>
      </c>
      <c r="D432" s="46" t="s">
        <v>480</v>
      </c>
      <c r="E432" s="55" t="s">
        <v>32</v>
      </c>
    </row>
    <row r="433" spans="1:5" ht="15" customHeight="1" x14ac:dyDescent="0.25">
      <c r="A433" s="54">
        <v>43737.598530092589</v>
      </c>
      <c r="B433" s="54">
        <v>43738</v>
      </c>
      <c r="C433" s="60">
        <v>485.5</v>
      </c>
      <c r="D433" s="46" t="s">
        <v>481</v>
      </c>
      <c r="E433" s="55" t="s">
        <v>32</v>
      </c>
    </row>
    <row r="434" spans="1:5" ht="15" customHeight="1" x14ac:dyDescent="0.25">
      <c r="A434" s="54">
        <v>43737.698750000003</v>
      </c>
      <c r="B434" s="54">
        <v>43738</v>
      </c>
      <c r="C434" s="60">
        <v>485.5</v>
      </c>
      <c r="D434" s="46" t="s">
        <v>482</v>
      </c>
      <c r="E434" s="55" t="s">
        <v>32</v>
      </c>
    </row>
    <row r="435" spans="1:5" ht="15" customHeight="1" x14ac:dyDescent="0.25">
      <c r="A435" s="54">
        <v>43737.726851851854</v>
      </c>
      <c r="B435" s="54">
        <v>43738</v>
      </c>
      <c r="C435" s="60">
        <v>51.1</v>
      </c>
      <c r="D435" s="46" t="s">
        <v>222</v>
      </c>
      <c r="E435" s="55" t="s">
        <v>32</v>
      </c>
    </row>
    <row r="436" spans="1:5" ht="15" customHeight="1" x14ac:dyDescent="0.25">
      <c r="A436" s="54">
        <v>43737.793275462966</v>
      </c>
      <c r="B436" s="54">
        <v>43738</v>
      </c>
      <c r="C436" s="60">
        <v>485.5</v>
      </c>
      <c r="D436" s="46" t="s">
        <v>483</v>
      </c>
      <c r="E436" s="55" t="s">
        <v>32</v>
      </c>
    </row>
    <row r="437" spans="1:5" ht="15" customHeight="1" x14ac:dyDescent="0.25">
      <c r="A437" s="54">
        <v>43737.801666666666</v>
      </c>
      <c r="B437" s="54">
        <v>43738</v>
      </c>
      <c r="C437" s="60">
        <v>291.3</v>
      </c>
      <c r="D437" s="100" t="s">
        <v>306</v>
      </c>
      <c r="E437" s="55" t="s">
        <v>32</v>
      </c>
    </row>
    <row r="438" spans="1:5" ht="15" customHeight="1" x14ac:dyDescent="0.25">
      <c r="A438" s="54">
        <v>43737.816666666666</v>
      </c>
      <c r="B438" s="54">
        <v>43738</v>
      </c>
      <c r="C438" s="60">
        <v>291.3</v>
      </c>
      <c r="D438" s="46" t="s">
        <v>202</v>
      </c>
      <c r="E438" s="55" t="s">
        <v>32</v>
      </c>
    </row>
    <row r="439" spans="1:5" ht="15" customHeight="1" x14ac:dyDescent="0.25">
      <c r="A439" s="54">
        <v>43738.352893518517</v>
      </c>
      <c r="B439" s="54">
        <v>43738</v>
      </c>
      <c r="C439" s="60">
        <v>46.1</v>
      </c>
      <c r="D439" s="46" t="s">
        <v>36</v>
      </c>
      <c r="E439" s="55" t="s">
        <v>32</v>
      </c>
    </row>
    <row r="440" spans="1:5" ht="15" customHeight="1" x14ac:dyDescent="0.25">
      <c r="A440" s="54">
        <v>43738.044120370374</v>
      </c>
      <c r="B440" s="146">
        <v>43739</v>
      </c>
      <c r="C440" s="60">
        <v>2913</v>
      </c>
      <c r="D440" s="46" t="s">
        <v>34</v>
      </c>
      <c r="E440" s="55" t="s">
        <v>72</v>
      </c>
    </row>
    <row r="441" spans="1:5" ht="15" customHeight="1" x14ac:dyDescent="0.25">
      <c r="A441" s="54">
        <v>43738.407638888886</v>
      </c>
      <c r="B441" s="146">
        <v>43739</v>
      </c>
      <c r="C441" s="60">
        <v>971</v>
      </c>
      <c r="D441" s="46" t="s">
        <v>33</v>
      </c>
      <c r="E441" s="55" t="s">
        <v>32</v>
      </c>
    </row>
    <row r="442" spans="1:5" ht="15" customHeight="1" x14ac:dyDescent="0.25">
      <c r="A442" s="54">
        <v>43738.420138888891</v>
      </c>
      <c r="B442" s="146">
        <v>43739</v>
      </c>
      <c r="C442" s="60">
        <v>96.1</v>
      </c>
      <c r="D442" s="46" t="s">
        <v>289</v>
      </c>
      <c r="E442" s="55" t="s">
        <v>32</v>
      </c>
    </row>
    <row r="443" spans="1:5" ht="15" customHeight="1" x14ac:dyDescent="0.25">
      <c r="A443" s="54">
        <v>43738.441666666666</v>
      </c>
      <c r="B443" s="146">
        <v>43739</v>
      </c>
      <c r="C443" s="60">
        <v>971</v>
      </c>
      <c r="D443" s="46" t="s">
        <v>75</v>
      </c>
      <c r="E443" s="55" t="s">
        <v>32</v>
      </c>
    </row>
    <row r="444" spans="1:5" ht="15" customHeight="1" x14ac:dyDescent="0.25">
      <c r="A444" s="54">
        <v>43738.499305555553</v>
      </c>
      <c r="B444" s="146">
        <v>43739</v>
      </c>
      <c r="C444" s="60">
        <v>6.1</v>
      </c>
      <c r="D444" s="46" t="s">
        <v>290</v>
      </c>
      <c r="E444" s="55" t="s">
        <v>32</v>
      </c>
    </row>
    <row r="445" spans="1:5" ht="15" customHeight="1" x14ac:dyDescent="0.25">
      <c r="A445" s="54">
        <v>43738.552754629629</v>
      </c>
      <c r="B445" s="146">
        <v>43739</v>
      </c>
      <c r="C445" s="60">
        <v>971</v>
      </c>
      <c r="D445" s="46" t="s">
        <v>291</v>
      </c>
      <c r="E445" s="55" t="s">
        <v>39</v>
      </c>
    </row>
    <row r="446" spans="1:5" ht="15" customHeight="1" x14ac:dyDescent="0.25">
      <c r="A446" s="54">
        <v>43738.589270833334</v>
      </c>
      <c r="B446" s="146">
        <v>43739</v>
      </c>
      <c r="C446" s="60">
        <v>96.1</v>
      </c>
      <c r="D446" s="46" t="s">
        <v>484</v>
      </c>
      <c r="E446" s="55" t="s">
        <v>32</v>
      </c>
    </row>
    <row r="447" spans="1:5" ht="15" customHeight="1" x14ac:dyDescent="0.25">
      <c r="A447" s="54">
        <v>43738.624282407407</v>
      </c>
      <c r="B447" s="146">
        <v>43739</v>
      </c>
      <c r="C447" s="60">
        <v>485.5</v>
      </c>
      <c r="D447" s="46" t="s">
        <v>293</v>
      </c>
      <c r="E447" s="55" t="s">
        <v>32</v>
      </c>
    </row>
    <row r="448" spans="1:5" ht="15" customHeight="1" x14ac:dyDescent="0.25">
      <c r="A448" s="54">
        <v>43738.663865740738</v>
      </c>
      <c r="B448" s="146">
        <v>43739</v>
      </c>
      <c r="C448" s="60">
        <v>96.1</v>
      </c>
      <c r="D448" s="46" t="s">
        <v>294</v>
      </c>
      <c r="E448" s="55" t="s">
        <v>32</v>
      </c>
    </row>
    <row r="449" spans="1:5" ht="30" customHeight="1" x14ac:dyDescent="0.25">
      <c r="A449" s="194" t="s">
        <v>40</v>
      </c>
      <c r="B449" s="195"/>
      <c r="C449" s="8">
        <f>SUM(C10:C439)</f>
        <v>278513.81000000052</v>
      </c>
      <c r="D449" s="85"/>
      <c r="E449" s="23"/>
    </row>
    <row r="450" spans="1:5" ht="30" customHeight="1" x14ac:dyDescent="0.25">
      <c r="A450" s="194" t="s">
        <v>41</v>
      </c>
      <c r="B450" s="195"/>
      <c r="C450" s="8">
        <f>SUM(C440:C448)</f>
        <v>6605.9000000000015</v>
      </c>
      <c r="D450" s="85"/>
      <c r="E450" s="23"/>
    </row>
  </sheetData>
  <sheetProtection formatCells="0" formatColumns="0" formatRows="0" insertColumns="0" insertRows="0" insertHyperlinks="0" deleteColumns="0" deleteRows="0" sort="0" autoFilter="0" pivotTables="0"/>
  <mergeCells count="7">
    <mergeCell ref="A450:B450"/>
    <mergeCell ref="C1:E1"/>
    <mergeCell ref="C2:E2"/>
    <mergeCell ref="C4:E4"/>
    <mergeCell ref="C5:E5"/>
    <mergeCell ref="C6:E6"/>
    <mergeCell ref="A449:B449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1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15.7109375" style="30" customWidth="1"/>
    <col min="5" max="5" width="29.7109375" style="30" customWidth="1"/>
    <col min="6" max="6" width="54.42578125" customWidth="1"/>
    <col min="7" max="256" width="8.85546875" customWidth="1"/>
  </cols>
  <sheetData>
    <row r="1" spans="1:6" ht="18.75" x14ac:dyDescent="0.3">
      <c r="B1" s="196" t="s">
        <v>0</v>
      </c>
      <c r="C1" s="196"/>
      <c r="D1" s="196"/>
      <c r="E1" s="196"/>
      <c r="F1" s="196"/>
    </row>
    <row r="2" spans="1:6" ht="18.75" x14ac:dyDescent="0.3">
      <c r="B2" s="196" t="s">
        <v>1</v>
      </c>
      <c r="C2" s="196"/>
      <c r="D2" s="196"/>
      <c r="E2" s="196"/>
      <c r="F2" s="196"/>
    </row>
    <row r="3" spans="1:6" ht="18" customHeight="1" x14ac:dyDescent="0.3">
      <c r="D3" s="29"/>
      <c r="E3" s="29"/>
      <c r="F3" s="5"/>
    </row>
    <row r="4" spans="1:6" ht="18.75" x14ac:dyDescent="0.25">
      <c r="B4" s="197" t="s">
        <v>42</v>
      </c>
      <c r="C4" s="197"/>
      <c r="D4" s="197"/>
      <c r="E4" s="197"/>
      <c r="F4" s="197"/>
    </row>
    <row r="5" spans="1:6" ht="18.75" x14ac:dyDescent="0.25">
      <c r="B5" s="197" t="s">
        <v>342</v>
      </c>
      <c r="C5" s="197"/>
      <c r="D5" s="197"/>
      <c r="E5" s="197"/>
      <c r="F5" s="197"/>
    </row>
    <row r="6" spans="1:6" ht="18.75" x14ac:dyDescent="0.3">
      <c r="D6" s="198"/>
      <c r="E6" s="198"/>
      <c r="F6" s="198"/>
    </row>
    <row r="8" spans="1:6" s="35" customFormat="1" ht="45" x14ac:dyDescent="0.25">
      <c r="A8" s="31" t="s">
        <v>28</v>
      </c>
      <c r="B8" s="32" t="s">
        <v>43</v>
      </c>
      <c r="C8" s="32" t="s">
        <v>21</v>
      </c>
      <c r="D8" s="33" t="s">
        <v>44</v>
      </c>
      <c r="E8" s="33" t="s">
        <v>31</v>
      </c>
      <c r="F8" s="34" t="s">
        <v>45</v>
      </c>
    </row>
    <row r="9" spans="1:6" s="35" customFormat="1" ht="15" customHeight="1" x14ac:dyDescent="0.25">
      <c r="A9" s="139">
        <v>43710</v>
      </c>
      <c r="B9" s="144">
        <v>43712</v>
      </c>
      <c r="C9" s="140">
        <v>5000</v>
      </c>
      <c r="D9" s="140">
        <v>4795</v>
      </c>
      <c r="E9" s="147" t="s">
        <v>68</v>
      </c>
      <c r="F9" s="55" t="s">
        <v>32</v>
      </c>
    </row>
    <row r="10" spans="1:6" s="35" customFormat="1" ht="15" customHeight="1" x14ac:dyDescent="0.25">
      <c r="A10" s="139">
        <v>43710</v>
      </c>
      <c r="B10" s="144">
        <v>43712</v>
      </c>
      <c r="C10" s="140">
        <v>1000</v>
      </c>
      <c r="D10" s="140">
        <v>951</v>
      </c>
      <c r="E10" s="141" t="s">
        <v>486</v>
      </c>
      <c r="F10" s="55" t="s">
        <v>32</v>
      </c>
    </row>
    <row r="11" spans="1:6" s="35" customFormat="1" ht="15" customHeight="1" x14ac:dyDescent="0.25">
      <c r="A11" s="139">
        <v>43721</v>
      </c>
      <c r="B11" s="144">
        <v>43724</v>
      </c>
      <c r="C11" s="47">
        <v>311.17</v>
      </c>
      <c r="D11" s="47">
        <v>287.48</v>
      </c>
      <c r="E11" s="101" t="s">
        <v>69</v>
      </c>
      <c r="F11" s="55" t="s">
        <v>32</v>
      </c>
    </row>
    <row r="12" spans="1:6" s="35" customFormat="1" ht="15" customHeight="1" x14ac:dyDescent="0.25">
      <c r="A12" s="51">
        <v>43728</v>
      </c>
      <c r="B12" s="144">
        <v>43731</v>
      </c>
      <c r="C12" s="47">
        <v>307.08</v>
      </c>
      <c r="D12" s="47">
        <v>283.57</v>
      </c>
      <c r="E12" s="101" t="s">
        <v>69</v>
      </c>
      <c r="F12" s="55" t="s">
        <v>32</v>
      </c>
    </row>
    <row r="13" spans="1:6" s="35" customFormat="1" ht="15" customHeight="1" x14ac:dyDescent="0.25">
      <c r="A13" s="51">
        <v>43733</v>
      </c>
      <c r="B13" s="172">
        <v>43739</v>
      </c>
      <c r="C13" s="47">
        <v>200</v>
      </c>
      <c r="D13" s="47">
        <v>182.2</v>
      </c>
      <c r="E13" s="101" t="s">
        <v>487</v>
      </c>
      <c r="F13" s="55" t="s">
        <v>32</v>
      </c>
    </row>
    <row r="14" spans="1:6" ht="15" customHeight="1" x14ac:dyDescent="0.25">
      <c r="A14" s="199" t="s">
        <v>46</v>
      </c>
      <c r="B14" s="200"/>
      <c r="C14" s="200"/>
      <c r="D14" s="22">
        <f>SUM(D9:D12)</f>
        <v>6317.0499999999993</v>
      </c>
      <c r="E14" s="22"/>
      <c r="F14" s="118"/>
    </row>
    <row r="15" spans="1:6" x14ac:dyDescent="0.25">
      <c r="A15" s="199" t="s">
        <v>47</v>
      </c>
      <c r="B15" s="200"/>
      <c r="C15" s="200"/>
      <c r="D15" s="22">
        <f>D13</f>
        <v>182.2</v>
      </c>
      <c r="E15" s="22"/>
      <c r="F15" s="20"/>
    </row>
    <row r="21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5:C15"/>
    <mergeCell ref="D6:F6"/>
    <mergeCell ref="B4:F4"/>
    <mergeCell ref="B1:F1"/>
    <mergeCell ref="B2:F2"/>
    <mergeCell ref="B5:F5"/>
    <mergeCell ref="A14:C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4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4.140625" customWidth="1"/>
    <col min="5" max="256" width="8.85546875" customWidth="1"/>
  </cols>
  <sheetData>
    <row r="1" spans="1:4" ht="18.75" x14ac:dyDescent="0.3">
      <c r="B1" s="196" t="s">
        <v>0</v>
      </c>
      <c r="C1" s="196"/>
      <c r="D1" s="196"/>
    </row>
    <row r="2" spans="1:4" ht="18.75" x14ac:dyDescent="0.3">
      <c r="B2" s="196" t="s">
        <v>1</v>
      </c>
      <c r="C2" s="196"/>
      <c r="D2" s="196"/>
    </row>
    <row r="3" spans="1:4" ht="18" customHeight="1" x14ac:dyDescent="0.3">
      <c r="C3" s="29"/>
      <c r="D3" s="5"/>
    </row>
    <row r="4" spans="1:4" ht="18.75" x14ac:dyDescent="0.25">
      <c r="B4" s="197" t="s">
        <v>48</v>
      </c>
      <c r="C4" s="197"/>
      <c r="D4" s="197"/>
    </row>
    <row r="5" spans="1:4" ht="18.75" x14ac:dyDescent="0.25">
      <c r="B5" s="197" t="s">
        <v>342</v>
      </c>
      <c r="C5" s="197"/>
      <c r="D5" s="197"/>
    </row>
    <row r="6" spans="1:4" ht="18.75" x14ac:dyDescent="0.3">
      <c r="C6" s="198"/>
      <c r="D6" s="198"/>
    </row>
    <row r="8" spans="1:4" s="35" customFormat="1" ht="30" x14ac:dyDescent="0.25">
      <c r="A8" s="31" t="s">
        <v>28</v>
      </c>
      <c r="B8" s="32" t="s">
        <v>43</v>
      </c>
      <c r="C8" s="33" t="s">
        <v>21</v>
      </c>
      <c r="D8" s="34" t="s">
        <v>31</v>
      </c>
    </row>
    <row r="9" spans="1:4" ht="15" customHeight="1" x14ac:dyDescent="0.25">
      <c r="A9" s="109">
        <v>43707</v>
      </c>
      <c r="B9" s="143" t="s">
        <v>485</v>
      </c>
      <c r="C9" s="60">
        <v>75</v>
      </c>
      <c r="D9" s="102" t="s">
        <v>304</v>
      </c>
    </row>
    <row r="10" spans="1:4" s="35" customFormat="1" ht="15" customHeight="1" x14ac:dyDescent="0.25">
      <c r="A10" s="109">
        <v>43710</v>
      </c>
      <c r="B10" s="53">
        <v>43711</v>
      </c>
      <c r="C10" s="60">
        <v>50</v>
      </c>
      <c r="D10" s="100" t="s">
        <v>488</v>
      </c>
    </row>
    <row r="11" spans="1:4" s="35" customFormat="1" ht="15" customHeight="1" x14ac:dyDescent="0.25">
      <c r="A11" s="53">
        <v>43716</v>
      </c>
      <c r="B11" s="109">
        <v>43717</v>
      </c>
      <c r="C11" s="60">
        <v>150</v>
      </c>
      <c r="D11" s="102" t="s">
        <v>489</v>
      </c>
    </row>
    <row r="12" spans="1:4" s="35" customFormat="1" ht="15" customHeight="1" x14ac:dyDescent="0.25">
      <c r="A12" s="53">
        <v>43718</v>
      </c>
      <c r="B12" s="109">
        <v>43719</v>
      </c>
      <c r="C12" s="60">
        <v>100</v>
      </c>
      <c r="D12" s="102" t="s">
        <v>493</v>
      </c>
    </row>
    <row r="13" spans="1:4" s="35" customFormat="1" ht="15" customHeight="1" x14ac:dyDescent="0.25">
      <c r="A13" s="53">
        <v>43721</v>
      </c>
      <c r="B13" s="109">
        <v>43724</v>
      </c>
      <c r="C13" s="113">
        <v>100</v>
      </c>
      <c r="D13" s="100" t="s">
        <v>490</v>
      </c>
    </row>
    <row r="14" spans="1:4" s="35" customFormat="1" ht="15" customHeight="1" x14ac:dyDescent="0.25">
      <c r="A14" s="109">
        <v>43724</v>
      </c>
      <c r="B14" s="109">
        <v>43725</v>
      </c>
      <c r="C14" s="113">
        <v>125</v>
      </c>
      <c r="D14" s="102" t="s">
        <v>491</v>
      </c>
    </row>
    <row r="15" spans="1:4" s="35" customFormat="1" ht="15" customHeight="1" x14ac:dyDescent="0.25">
      <c r="A15" s="109">
        <v>43733</v>
      </c>
      <c r="B15" s="109">
        <v>43734</v>
      </c>
      <c r="C15" s="133">
        <v>200</v>
      </c>
      <c r="D15" s="102" t="s">
        <v>492</v>
      </c>
    </row>
    <row r="16" spans="1:4" ht="30" customHeight="1" x14ac:dyDescent="0.25">
      <c r="A16" s="199" t="s">
        <v>49</v>
      </c>
      <c r="B16" s="200"/>
      <c r="C16" s="8">
        <f>(SUM(C9:C15)*97.2%)</f>
        <v>777.6</v>
      </c>
      <c r="D16" s="118"/>
    </row>
    <row r="17" spans="1:4" ht="30" customHeight="1" x14ac:dyDescent="0.25">
      <c r="A17" s="199" t="s">
        <v>50</v>
      </c>
      <c r="B17" s="200"/>
      <c r="C17" s="8"/>
      <c r="D17" s="20"/>
    </row>
    <row r="24" spans="1:4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7:B17"/>
    <mergeCell ref="B1:D1"/>
    <mergeCell ref="B2:D2"/>
    <mergeCell ref="B4:D4"/>
    <mergeCell ref="B5:D5"/>
    <mergeCell ref="C6:D6"/>
    <mergeCell ref="A16:B1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52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7.85546875" customWidth="1"/>
    <col min="5" max="5" width="9.85546875" customWidth="1"/>
    <col min="6" max="256" width="8.85546875" customWidth="1"/>
  </cols>
  <sheetData>
    <row r="1" spans="1:4" ht="18.75" x14ac:dyDescent="0.3">
      <c r="B1" s="196" t="s">
        <v>0</v>
      </c>
      <c r="C1" s="196"/>
      <c r="D1" s="196"/>
    </row>
    <row r="2" spans="1:4" ht="18.75" x14ac:dyDescent="0.3">
      <c r="B2" s="196" t="s">
        <v>1</v>
      </c>
      <c r="C2" s="196"/>
      <c r="D2" s="196"/>
    </row>
    <row r="3" spans="1:4" ht="18" customHeight="1" x14ac:dyDescent="0.3">
      <c r="C3" s="29"/>
      <c r="D3" s="5"/>
    </row>
    <row r="4" spans="1:4" ht="18.75" x14ac:dyDescent="0.25">
      <c r="B4" s="197" t="s">
        <v>51</v>
      </c>
      <c r="C4" s="197"/>
      <c r="D4" s="197"/>
    </row>
    <row r="5" spans="1:4" ht="18.75" x14ac:dyDescent="0.25">
      <c r="B5" s="197" t="s">
        <v>342</v>
      </c>
      <c r="C5" s="197"/>
      <c r="D5" s="197"/>
    </row>
    <row r="6" spans="1:4" ht="18.75" x14ac:dyDescent="0.3">
      <c r="C6" s="198"/>
      <c r="D6" s="198"/>
    </row>
    <row r="8" spans="1:4" s="35" customFormat="1" ht="30" x14ac:dyDescent="0.25">
      <c r="A8" s="31" t="s">
        <v>28</v>
      </c>
      <c r="B8" s="32" t="s">
        <v>43</v>
      </c>
      <c r="C8" s="33" t="s">
        <v>21</v>
      </c>
      <c r="D8" s="34" t="s">
        <v>52</v>
      </c>
    </row>
    <row r="9" spans="1:4" s="58" customFormat="1" ht="15" customHeight="1" x14ac:dyDescent="0.25">
      <c r="A9" s="54">
        <v>43679</v>
      </c>
      <c r="B9" s="82" t="s">
        <v>494</v>
      </c>
      <c r="C9" s="60">
        <v>101</v>
      </c>
      <c r="D9" s="46">
        <v>9404</v>
      </c>
    </row>
    <row r="10" spans="1:4" s="58" customFormat="1" ht="15" customHeight="1" x14ac:dyDescent="0.25">
      <c r="A10" s="54">
        <v>43679</v>
      </c>
      <c r="B10" s="82" t="s">
        <v>494</v>
      </c>
      <c r="C10" s="60">
        <v>45</v>
      </c>
      <c r="D10" s="46">
        <v>8570</v>
      </c>
    </row>
    <row r="11" spans="1:4" s="58" customFormat="1" ht="15" customHeight="1" x14ac:dyDescent="0.25">
      <c r="A11" s="54">
        <v>43683</v>
      </c>
      <c r="B11" s="82" t="s">
        <v>494</v>
      </c>
      <c r="C11" s="60">
        <v>200</v>
      </c>
      <c r="D11" s="46">
        <v>5254</v>
      </c>
    </row>
    <row r="12" spans="1:4" s="58" customFormat="1" ht="15" customHeight="1" x14ac:dyDescent="0.25">
      <c r="A12" s="54">
        <v>43686</v>
      </c>
      <c r="B12" s="82" t="s">
        <v>494</v>
      </c>
      <c r="C12" s="60">
        <v>200</v>
      </c>
      <c r="D12" s="46">
        <v>8126</v>
      </c>
    </row>
    <row r="13" spans="1:4" s="58" customFormat="1" ht="15" customHeight="1" x14ac:dyDescent="0.25">
      <c r="A13" s="54">
        <v>43686</v>
      </c>
      <c r="B13" s="82" t="s">
        <v>494</v>
      </c>
      <c r="C13" s="60">
        <v>100</v>
      </c>
      <c r="D13" s="46">
        <v>5254</v>
      </c>
    </row>
    <row r="14" spans="1:4" s="58" customFormat="1" ht="15" customHeight="1" x14ac:dyDescent="0.25">
      <c r="A14" s="54">
        <v>43687</v>
      </c>
      <c r="B14" s="82" t="s">
        <v>494</v>
      </c>
      <c r="C14" s="60">
        <v>5</v>
      </c>
      <c r="D14" s="46">
        <v>6433</v>
      </c>
    </row>
    <row r="15" spans="1:4" s="58" customFormat="1" ht="15" customHeight="1" x14ac:dyDescent="0.25">
      <c r="A15" s="54">
        <v>43690</v>
      </c>
      <c r="B15" s="82" t="s">
        <v>494</v>
      </c>
      <c r="C15" s="60">
        <v>5</v>
      </c>
      <c r="D15" s="46">
        <v>8429</v>
      </c>
    </row>
    <row r="16" spans="1:4" s="58" customFormat="1" ht="15" customHeight="1" x14ac:dyDescent="0.25">
      <c r="A16" s="54">
        <v>43690</v>
      </c>
      <c r="B16" s="82" t="s">
        <v>494</v>
      </c>
      <c r="C16" s="60">
        <v>1000</v>
      </c>
      <c r="D16" s="46">
        <v>3322</v>
      </c>
    </row>
    <row r="17" spans="1:6" s="58" customFormat="1" ht="15" customHeight="1" x14ac:dyDescent="0.25">
      <c r="A17" s="54">
        <v>43692</v>
      </c>
      <c r="B17" s="82" t="s">
        <v>494</v>
      </c>
      <c r="C17" s="60">
        <v>7</v>
      </c>
      <c r="D17" s="46">
        <v>3822</v>
      </c>
    </row>
    <row r="18" spans="1:6" s="58" customFormat="1" ht="15" customHeight="1" x14ac:dyDescent="0.25">
      <c r="A18" s="54">
        <v>43693</v>
      </c>
      <c r="B18" s="82" t="s">
        <v>494</v>
      </c>
      <c r="C18" s="60">
        <v>300</v>
      </c>
      <c r="D18" s="46">
        <v>8126</v>
      </c>
    </row>
    <row r="19" spans="1:6" s="58" customFormat="1" ht="15" customHeight="1" x14ac:dyDescent="0.25">
      <c r="A19" s="54">
        <v>43694</v>
      </c>
      <c r="B19" s="82" t="s">
        <v>494</v>
      </c>
      <c r="C19" s="60">
        <v>50</v>
      </c>
      <c r="D19" s="46">
        <v>3443</v>
      </c>
    </row>
    <row r="20" spans="1:6" s="58" customFormat="1" ht="15" customHeight="1" x14ac:dyDescent="0.25">
      <c r="A20" s="54">
        <v>43694</v>
      </c>
      <c r="B20" s="82" t="s">
        <v>494</v>
      </c>
      <c r="C20" s="60">
        <v>100</v>
      </c>
      <c r="D20" s="46">
        <v>2778</v>
      </c>
    </row>
    <row r="21" spans="1:6" s="58" customFormat="1" ht="15" customHeight="1" x14ac:dyDescent="0.25">
      <c r="A21" s="54">
        <v>43695</v>
      </c>
      <c r="B21" s="82" t="s">
        <v>494</v>
      </c>
      <c r="C21" s="60">
        <v>5</v>
      </c>
      <c r="D21" s="56" t="s">
        <v>305</v>
      </c>
    </row>
    <row r="22" spans="1:6" s="58" customFormat="1" ht="15" customHeight="1" x14ac:dyDescent="0.25">
      <c r="A22" s="54">
        <v>43696</v>
      </c>
      <c r="B22" s="82" t="s">
        <v>494</v>
      </c>
      <c r="C22" s="60">
        <v>1100</v>
      </c>
      <c r="D22" s="46">
        <v>5340</v>
      </c>
    </row>
    <row r="23" spans="1:6" s="58" customFormat="1" ht="15" customHeight="1" x14ac:dyDescent="0.25">
      <c r="A23" s="54">
        <v>43699</v>
      </c>
      <c r="B23" s="82" t="s">
        <v>494</v>
      </c>
      <c r="C23" s="60">
        <v>500</v>
      </c>
      <c r="D23" s="46">
        <v>6500</v>
      </c>
    </row>
    <row r="24" spans="1:6" s="58" customFormat="1" ht="15" customHeight="1" x14ac:dyDescent="0.25">
      <c r="A24" s="54">
        <v>43700</v>
      </c>
      <c r="B24" s="82" t="s">
        <v>494</v>
      </c>
      <c r="C24" s="60">
        <v>200</v>
      </c>
      <c r="D24" s="46">
        <v>5254</v>
      </c>
    </row>
    <row r="25" spans="1:6" s="80" customFormat="1" ht="15" customHeight="1" x14ac:dyDescent="0.25">
      <c r="A25" s="54">
        <v>43700</v>
      </c>
      <c r="B25" s="82" t="s">
        <v>494</v>
      </c>
      <c r="C25" s="60">
        <v>200</v>
      </c>
      <c r="D25" s="46">
        <v>5254</v>
      </c>
      <c r="E25"/>
      <c r="F25"/>
    </row>
    <row r="26" spans="1:6" s="80" customFormat="1" ht="15" customHeight="1" x14ac:dyDescent="0.25">
      <c r="A26" s="54">
        <v>43700</v>
      </c>
      <c r="B26" s="82" t="s">
        <v>494</v>
      </c>
      <c r="C26" s="60">
        <v>200</v>
      </c>
      <c r="D26" s="46">
        <v>5254</v>
      </c>
      <c r="E26"/>
      <c r="F26"/>
    </row>
    <row r="27" spans="1:6" s="80" customFormat="1" ht="15" customHeight="1" x14ac:dyDescent="0.25">
      <c r="A27" s="54">
        <v>43703</v>
      </c>
      <c r="B27" s="82" t="s">
        <v>494</v>
      </c>
      <c r="C27" s="60">
        <v>195</v>
      </c>
      <c r="D27" s="46">
        <v>3633</v>
      </c>
      <c r="E27"/>
      <c r="F27"/>
    </row>
    <row r="28" spans="1:6" ht="15" customHeight="1" x14ac:dyDescent="0.25">
      <c r="A28" s="54">
        <v>43703</v>
      </c>
      <c r="B28" s="82" t="s">
        <v>494</v>
      </c>
      <c r="C28" s="60">
        <v>40</v>
      </c>
      <c r="D28" s="46">
        <v>3911</v>
      </c>
    </row>
    <row r="29" spans="1:6" ht="15" customHeight="1" x14ac:dyDescent="0.25">
      <c r="A29" s="54">
        <v>43705</v>
      </c>
      <c r="B29" s="82" t="s">
        <v>494</v>
      </c>
      <c r="C29" s="60">
        <v>36</v>
      </c>
      <c r="D29" s="46">
        <v>3911</v>
      </c>
    </row>
    <row r="30" spans="1:6" s="58" customFormat="1" ht="15" customHeight="1" x14ac:dyDescent="0.25">
      <c r="A30" s="54">
        <v>43707</v>
      </c>
      <c r="B30" s="82" t="s">
        <v>494</v>
      </c>
      <c r="C30" s="60">
        <v>6.84</v>
      </c>
      <c r="D30" s="46">
        <v>3822</v>
      </c>
    </row>
    <row r="31" spans="1:6" s="58" customFormat="1" ht="15" customHeight="1" x14ac:dyDescent="0.25">
      <c r="A31" s="54">
        <v>43713</v>
      </c>
      <c r="B31" s="82" t="s">
        <v>495</v>
      </c>
      <c r="C31" s="60">
        <v>6</v>
      </c>
      <c r="D31" s="56" t="s">
        <v>565</v>
      </c>
    </row>
    <row r="32" spans="1:6" s="58" customFormat="1" ht="15" customHeight="1" x14ac:dyDescent="0.25">
      <c r="A32" s="54">
        <v>43715</v>
      </c>
      <c r="B32" s="82" t="s">
        <v>495</v>
      </c>
      <c r="C32" s="60">
        <v>50</v>
      </c>
      <c r="D32" s="56" t="s">
        <v>566</v>
      </c>
    </row>
    <row r="33" spans="1:6" s="58" customFormat="1" ht="15" customHeight="1" x14ac:dyDescent="0.25">
      <c r="A33" s="54">
        <v>43715</v>
      </c>
      <c r="B33" s="82" t="s">
        <v>495</v>
      </c>
      <c r="C33" s="60">
        <v>50</v>
      </c>
      <c r="D33" s="56" t="s">
        <v>566</v>
      </c>
    </row>
    <row r="34" spans="1:6" s="80" customFormat="1" ht="15" customHeight="1" x14ac:dyDescent="0.25">
      <c r="A34" s="54">
        <v>43715</v>
      </c>
      <c r="B34" s="82" t="s">
        <v>495</v>
      </c>
      <c r="C34" s="60">
        <v>1000</v>
      </c>
      <c r="D34" s="56" t="s">
        <v>567</v>
      </c>
      <c r="E34"/>
      <c r="F34"/>
    </row>
    <row r="35" spans="1:6" s="80" customFormat="1" ht="15" customHeight="1" x14ac:dyDescent="0.25">
      <c r="A35" s="54">
        <v>43716</v>
      </c>
      <c r="B35" s="82" t="s">
        <v>495</v>
      </c>
      <c r="C35" s="60">
        <v>100</v>
      </c>
      <c r="D35" s="56" t="s">
        <v>568</v>
      </c>
      <c r="E35"/>
      <c r="F35"/>
    </row>
    <row r="36" spans="1:6" s="80" customFormat="1" ht="15" customHeight="1" x14ac:dyDescent="0.25">
      <c r="A36" s="54">
        <v>43716</v>
      </c>
      <c r="B36" s="82" t="s">
        <v>495</v>
      </c>
      <c r="C36" s="60">
        <v>28</v>
      </c>
      <c r="D36" s="56" t="s">
        <v>569</v>
      </c>
      <c r="E36"/>
      <c r="F36"/>
    </row>
    <row r="37" spans="1:6" ht="15" customHeight="1" x14ac:dyDescent="0.25">
      <c r="A37" s="54">
        <v>43716</v>
      </c>
      <c r="B37" s="82" t="s">
        <v>495</v>
      </c>
      <c r="C37" s="60">
        <v>23</v>
      </c>
      <c r="D37" s="56" t="s">
        <v>569</v>
      </c>
    </row>
    <row r="38" spans="1:6" ht="15" customHeight="1" x14ac:dyDescent="0.25">
      <c r="A38" s="54">
        <v>43718</v>
      </c>
      <c r="B38" s="82" t="s">
        <v>495</v>
      </c>
      <c r="C38" s="60">
        <v>50</v>
      </c>
      <c r="D38" s="56" t="s">
        <v>570</v>
      </c>
    </row>
    <row r="39" spans="1:6" s="58" customFormat="1" ht="15" customHeight="1" x14ac:dyDescent="0.25">
      <c r="A39" s="54">
        <v>43721</v>
      </c>
      <c r="B39" s="82" t="s">
        <v>495</v>
      </c>
      <c r="C39" s="60">
        <v>400</v>
      </c>
      <c r="D39" s="56" t="s">
        <v>571</v>
      </c>
    </row>
    <row r="40" spans="1:6" s="58" customFormat="1" ht="15" customHeight="1" x14ac:dyDescent="0.25">
      <c r="A40" s="54">
        <v>43723</v>
      </c>
      <c r="B40" s="82" t="s">
        <v>495</v>
      </c>
      <c r="C40" s="60">
        <v>2000</v>
      </c>
      <c r="D40" s="56" t="s">
        <v>767</v>
      </c>
    </row>
    <row r="41" spans="1:6" s="58" customFormat="1" ht="15" customHeight="1" x14ac:dyDescent="0.25">
      <c r="A41" s="54">
        <v>43723</v>
      </c>
      <c r="B41" s="82" t="s">
        <v>495</v>
      </c>
      <c r="C41" s="60">
        <v>100</v>
      </c>
      <c r="D41" s="56" t="s">
        <v>572</v>
      </c>
    </row>
    <row r="42" spans="1:6" s="58" customFormat="1" ht="15" customHeight="1" x14ac:dyDescent="0.25">
      <c r="A42" s="54">
        <v>43724</v>
      </c>
      <c r="B42" s="82" t="s">
        <v>495</v>
      </c>
      <c r="C42" s="60">
        <v>125</v>
      </c>
      <c r="D42" s="56" t="s">
        <v>573</v>
      </c>
    </row>
    <row r="43" spans="1:6" s="58" customFormat="1" ht="15" customHeight="1" x14ac:dyDescent="0.25">
      <c r="A43" s="54">
        <v>43726</v>
      </c>
      <c r="B43" s="82" t="s">
        <v>495</v>
      </c>
      <c r="C43" s="60">
        <v>2000</v>
      </c>
      <c r="D43" s="56" t="s">
        <v>574</v>
      </c>
    </row>
    <row r="44" spans="1:6" s="58" customFormat="1" ht="15" customHeight="1" x14ac:dyDescent="0.25">
      <c r="A44" s="54">
        <v>43727</v>
      </c>
      <c r="B44" s="82" t="s">
        <v>495</v>
      </c>
      <c r="C44" s="60">
        <v>500</v>
      </c>
      <c r="D44" s="56" t="s">
        <v>575</v>
      </c>
    </row>
    <row r="45" spans="1:6" s="58" customFormat="1" ht="15" customHeight="1" x14ac:dyDescent="0.25">
      <c r="A45" s="54">
        <v>43727</v>
      </c>
      <c r="B45" s="82" t="s">
        <v>495</v>
      </c>
      <c r="C45" s="60">
        <v>50</v>
      </c>
      <c r="D45" s="56" t="s">
        <v>576</v>
      </c>
    </row>
    <row r="46" spans="1:6" s="80" customFormat="1" ht="15" customHeight="1" x14ac:dyDescent="0.25">
      <c r="A46" s="54">
        <v>43730</v>
      </c>
      <c r="B46" s="82" t="s">
        <v>495</v>
      </c>
      <c r="C46" s="60">
        <v>400</v>
      </c>
      <c r="D46" s="56" t="s">
        <v>575</v>
      </c>
      <c r="E46"/>
      <c r="F46"/>
    </row>
    <row r="47" spans="1:6" s="80" customFormat="1" ht="15" customHeight="1" x14ac:dyDescent="0.25">
      <c r="A47" s="54">
        <v>43730</v>
      </c>
      <c r="B47" s="82" t="s">
        <v>495</v>
      </c>
      <c r="C47" s="60">
        <v>600</v>
      </c>
      <c r="D47" s="56" t="s">
        <v>577</v>
      </c>
      <c r="E47"/>
      <c r="F47"/>
    </row>
    <row r="48" spans="1:6" s="80" customFormat="1" ht="15" customHeight="1" x14ac:dyDescent="0.25">
      <c r="A48" s="54">
        <v>43734</v>
      </c>
      <c r="B48" s="82" t="s">
        <v>495</v>
      </c>
      <c r="C48" s="60">
        <v>97</v>
      </c>
      <c r="D48" s="56" t="s">
        <v>578</v>
      </c>
      <c r="E48"/>
      <c r="F48"/>
    </row>
    <row r="49" spans="1:4" ht="15" customHeight="1" x14ac:dyDescent="0.25">
      <c r="A49" s="54">
        <v>43736</v>
      </c>
      <c r="B49" s="82" t="s">
        <v>495</v>
      </c>
      <c r="C49" s="60">
        <v>750</v>
      </c>
      <c r="D49" s="56" t="s">
        <v>579</v>
      </c>
    </row>
    <row r="50" spans="1:4" ht="15" customHeight="1" x14ac:dyDescent="0.25">
      <c r="A50" s="54">
        <v>43737</v>
      </c>
      <c r="B50" s="82" t="s">
        <v>495</v>
      </c>
      <c r="C50" s="60">
        <v>5</v>
      </c>
      <c r="D50" s="56" t="s">
        <v>580</v>
      </c>
    </row>
    <row r="51" spans="1:4" ht="30" customHeight="1" x14ac:dyDescent="0.25">
      <c r="A51" s="199" t="s">
        <v>65</v>
      </c>
      <c r="B51" s="200"/>
      <c r="C51" s="8">
        <f>SUM(C9:C30)-SUM(C9:C30)*5%</f>
        <v>4366.0479999999998</v>
      </c>
      <c r="D51" s="20"/>
    </row>
    <row r="52" spans="1:4" ht="30" customHeight="1" x14ac:dyDescent="0.25">
      <c r="A52" s="199" t="s">
        <v>66</v>
      </c>
      <c r="B52" s="200"/>
      <c r="C52" s="8">
        <f>SUM(C31:C50)-SUM(C31:C50)*5%</f>
        <v>7917.3</v>
      </c>
      <c r="D52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52:B52"/>
    <mergeCell ref="A51:B51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ignoredErrors>
    <ignoredError sqref="D21 D31:D40 D41:D5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78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4" width="15.7109375" style="30" customWidth="1"/>
    <col min="5" max="5" width="35" customWidth="1"/>
    <col min="6" max="257" width="8.85546875" customWidth="1"/>
  </cols>
  <sheetData>
    <row r="1" spans="1:5" ht="18.75" x14ac:dyDescent="0.3">
      <c r="B1" s="196" t="s">
        <v>0</v>
      </c>
      <c r="C1" s="196"/>
      <c r="D1" s="196"/>
      <c r="E1" s="196"/>
    </row>
    <row r="2" spans="1:5" ht="18.75" x14ac:dyDescent="0.3">
      <c r="B2" s="196" t="s">
        <v>1</v>
      </c>
      <c r="C2" s="196"/>
      <c r="D2" s="196"/>
      <c r="E2" s="196"/>
    </row>
    <row r="3" spans="1:5" ht="18" customHeight="1" x14ac:dyDescent="0.3">
      <c r="C3" s="29"/>
      <c r="D3" s="29"/>
      <c r="E3" s="5"/>
    </row>
    <row r="4" spans="1:5" ht="18.75" x14ac:dyDescent="0.25">
      <c r="B4" s="197" t="s">
        <v>53</v>
      </c>
      <c r="C4" s="197"/>
      <c r="D4" s="197"/>
      <c r="E4" s="197"/>
    </row>
    <row r="5" spans="1:5" ht="18.75" x14ac:dyDescent="0.25">
      <c r="B5" s="197" t="s">
        <v>342</v>
      </c>
      <c r="C5" s="197"/>
      <c r="D5" s="197"/>
      <c r="E5" s="197"/>
    </row>
    <row r="6" spans="1:5" ht="18.75" x14ac:dyDescent="0.3">
      <c r="C6" s="198"/>
      <c r="D6" s="198"/>
      <c r="E6" s="198"/>
    </row>
    <row r="8" spans="1:5" s="35" customFormat="1" ht="30" x14ac:dyDescent="0.25">
      <c r="A8" s="48" t="s">
        <v>28</v>
      </c>
      <c r="B8" s="49" t="s">
        <v>43</v>
      </c>
      <c r="C8" s="203" t="s">
        <v>21</v>
      </c>
      <c r="D8" s="204"/>
      <c r="E8" s="50" t="s">
        <v>52</v>
      </c>
    </row>
    <row r="9" spans="1:5" ht="15" customHeight="1" x14ac:dyDescent="0.25">
      <c r="A9" s="54">
        <v>43683.692141204003</v>
      </c>
      <c r="B9" s="54">
        <v>43710</v>
      </c>
      <c r="C9" s="57">
        <v>200</v>
      </c>
      <c r="D9" s="57">
        <v>184</v>
      </c>
      <c r="E9" s="56" t="s">
        <v>307</v>
      </c>
    </row>
    <row r="10" spans="1:5" ht="15" customHeight="1" x14ac:dyDescent="0.25">
      <c r="A10" s="54">
        <v>43684.008587962999</v>
      </c>
      <c r="B10" s="54">
        <v>43710</v>
      </c>
      <c r="C10" s="57">
        <v>50</v>
      </c>
      <c r="D10" s="57">
        <v>46</v>
      </c>
      <c r="E10" s="56" t="s">
        <v>308</v>
      </c>
    </row>
    <row r="11" spans="1:5" ht="15" customHeight="1" x14ac:dyDescent="0.25">
      <c r="A11" s="54">
        <v>43684.740891203997</v>
      </c>
      <c r="B11" s="54">
        <v>43710</v>
      </c>
      <c r="C11" s="57">
        <v>100</v>
      </c>
      <c r="D11" s="57">
        <v>92</v>
      </c>
      <c r="E11" s="56" t="s">
        <v>309</v>
      </c>
    </row>
    <row r="12" spans="1:5" ht="15" customHeight="1" x14ac:dyDescent="0.25">
      <c r="A12" s="54">
        <v>43684.844965277996</v>
      </c>
      <c r="B12" s="54">
        <v>43710</v>
      </c>
      <c r="C12" s="57">
        <v>500</v>
      </c>
      <c r="D12" s="57">
        <v>460</v>
      </c>
      <c r="E12" s="56" t="s">
        <v>310</v>
      </c>
    </row>
    <row r="13" spans="1:5" ht="15" customHeight="1" x14ac:dyDescent="0.25">
      <c r="A13" s="54">
        <v>43686.953425926004</v>
      </c>
      <c r="B13" s="54">
        <v>43710</v>
      </c>
      <c r="C13" s="57">
        <v>1000</v>
      </c>
      <c r="D13" s="57">
        <v>920</v>
      </c>
      <c r="E13" s="56" t="s">
        <v>311</v>
      </c>
    </row>
    <row r="14" spans="1:5" ht="15" customHeight="1" x14ac:dyDescent="0.25">
      <c r="A14" s="54">
        <v>43686.549178241003</v>
      </c>
      <c r="B14" s="54">
        <v>43710</v>
      </c>
      <c r="C14" s="57">
        <v>300</v>
      </c>
      <c r="D14" s="57">
        <v>276</v>
      </c>
      <c r="E14" s="56" t="s">
        <v>73</v>
      </c>
    </row>
    <row r="15" spans="1:5" ht="15" customHeight="1" x14ac:dyDescent="0.25">
      <c r="A15" s="54">
        <v>43687.724479167002</v>
      </c>
      <c r="B15" s="54">
        <v>43710</v>
      </c>
      <c r="C15" s="57">
        <v>200</v>
      </c>
      <c r="D15" s="57">
        <v>184</v>
      </c>
      <c r="E15" s="56" t="s">
        <v>312</v>
      </c>
    </row>
    <row r="16" spans="1:5" ht="15" customHeight="1" x14ac:dyDescent="0.25">
      <c r="A16" s="54">
        <v>43690.894293981</v>
      </c>
      <c r="B16" s="54">
        <v>43710</v>
      </c>
      <c r="C16" s="57">
        <v>100</v>
      </c>
      <c r="D16" s="57">
        <v>92</v>
      </c>
      <c r="E16" s="56" t="s">
        <v>313</v>
      </c>
    </row>
    <row r="17" spans="1:5" ht="15" customHeight="1" x14ac:dyDescent="0.25">
      <c r="A17" s="54">
        <v>43690.979236111001</v>
      </c>
      <c r="B17" s="54">
        <v>43710</v>
      </c>
      <c r="C17" s="57">
        <v>200</v>
      </c>
      <c r="D17" s="57">
        <v>184</v>
      </c>
      <c r="E17" s="56" t="s">
        <v>314</v>
      </c>
    </row>
    <row r="18" spans="1:5" ht="15" customHeight="1" x14ac:dyDescent="0.25">
      <c r="A18" s="54">
        <v>43691.268101852002</v>
      </c>
      <c r="B18" s="54">
        <v>43710</v>
      </c>
      <c r="C18" s="57">
        <v>50</v>
      </c>
      <c r="D18" s="57">
        <v>46</v>
      </c>
      <c r="E18" s="56" t="s">
        <v>315</v>
      </c>
    </row>
    <row r="19" spans="1:5" ht="15" customHeight="1" x14ac:dyDescent="0.25">
      <c r="A19" s="54">
        <v>43691.447951388996</v>
      </c>
      <c r="B19" s="54">
        <v>43710</v>
      </c>
      <c r="C19" s="57">
        <v>100</v>
      </c>
      <c r="D19" s="57">
        <v>92</v>
      </c>
      <c r="E19" s="56" t="s">
        <v>316</v>
      </c>
    </row>
    <row r="20" spans="1:5" ht="15" customHeight="1" x14ac:dyDescent="0.25">
      <c r="A20" s="54">
        <v>43691.998240740999</v>
      </c>
      <c r="B20" s="54">
        <v>43710</v>
      </c>
      <c r="C20" s="57">
        <v>200</v>
      </c>
      <c r="D20" s="57">
        <v>184</v>
      </c>
      <c r="E20" s="56" t="s">
        <v>317</v>
      </c>
    </row>
    <row r="21" spans="1:5" ht="15" customHeight="1" x14ac:dyDescent="0.25">
      <c r="A21" s="54">
        <v>43692.452222221997</v>
      </c>
      <c r="B21" s="54">
        <v>43710</v>
      </c>
      <c r="C21" s="57">
        <v>250</v>
      </c>
      <c r="D21" s="57">
        <v>230</v>
      </c>
      <c r="E21" s="56" t="s">
        <v>318</v>
      </c>
    </row>
    <row r="22" spans="1:5" ht="15" customHeight="1" x14ac:dyDescent="0.25">
      <c r="A22" s="54">
        <v>43694.015636573997</v>
      </c>
      <c r="B22" s="54">
        <v>43710</v>
      </c>
      <c r="C22" s="57">
        <v>100</v>
      </c>
      <c r="D22" s="57">
        <v>92</v>
      </c>
      <c r="E22" s="56" t="s">
        <v>319</v>
      </c>
    </row>
    <row r="23" spans="1:5" ht="15" customHeight="1" x14ac:dyDescent="0.25">
      <c r="A23" s="54">
        <v>43694.615925926002</v>
      </c>
      <c r="B23" s="54">
        <v>43710</v>
      </c>
      <c r="C23" s="57">
        <v>300</v>
      </c>
      <c r="D23" s="57">
        <v>276</v>
      </c>
      <c r="E23" s="56" t="s">
        <v>320</v>
      </c>
    </row>
    <row r="24" spans="1:5" ht="15" customHeight="1" x14ac:dyDescent="0.25">
      <c r="A24" s="54">
        <v>43694.670821758998</v>
      </c>
      <c r="B24" s="54">
        <v>43710</v>
      </c>
      <c r="C24" s="57">
        <v>300</v>
      </c>
      <c r="D24" s="57">
        <v>276</v>
      </c>
      <c r="E24" s="56" t="s">
        <v>321</v>
      </c>
    </row>
    <row r="25" spans="1:5" ht="15" customHeight="1" x14ac:dyDescent="0.25">
      <c r="A25" s="54">
        <v>43694.837071759001</v>
      </c>
      <c r="B25" s="54">
        <v>43710</v>
      </c>
      <c r="C25" s="57">
        <v>300</v>
      </c>
      <c r="D25" s="57">
        <v>276</v>
      </c>
      <c r="E25" s="56" t="s">
        <v>322</v>
      </c>
    </row>
    <row r="26" spans="1:5" ht="15" customHeight="1" x14ac:dyDescent="0.25">
      <c r="A26" s="54">
        <v>43696.445960648001</v>
      </c>
      <c r="B26" s="54">
        <v>43710</v>
      </c>
      <c r="C26" s="57">
        <v>100</v>
      </c>
      <c r="D26" s="57">
        <v>92</v>
      </c>
      <c r="E26" s="56" t="s">
        <v>323</v>
      </c>
    </row>
    <row r="27" spans="1:5" ht="15" customHeight="1" x14ac:dyDescent="0.25">
      <c r="A27" s="54">
        <v>43696.448310184998</v>
      </c>
      <c r="B27" s="54">
        <v>43710</v>
      </c>
      <c r="C27" s="57">
        <v>50</v>
      </c>
      <c r="D27" s="57">
        <v>46</v>
      </c>
      <c r="E27" s="56" t="s">
        <v>324</v>
      </c>
    </row>
    <row r="28" spans="1:5" ht="15" customHeight="1" x14ac:dyDescent="0.25">
      <c r="A28" s="54">
        <v>43696.499930555998</v>
      </c>
      <c r="B28" s="54">
        <v>43710</v>
      </c>
      <c r="C28" s="57">
        <v>90</v>
      </c>
      <c r="D28" s="57">
        <v>82.8</v>
      </c>
      <c r="E28" s="56" t="s">
        <v>325</v>
      </c>
    </row>
    <row r="29" spans="1:5" ht="15" customHeight="1" x14ac:dyDescent="0.25">
      <c r="A29" s="54">
        <v>43696.778229167001</v>
      </c>
      <c r="B29" s="54">
        <v>43710</v>
      </c>
      <c r="C29" s="57">
        <v>150</v>
      </c>
      <c r="D29" s="57">
        <v>138</v>
      </c>
      <c r="E29" s="56" t="s">
        <v>326</v>
      </c>
    </row>
    <row r="30" spans="1:5" ht="15" customHeight="1" x14ac:dyDescent="0.25">
      <c r="A30" s="54">
        <v>43696.889826389001</v>
      </c>
      <c r="B30" s="54">
        <v>43710</v>
      </c>
      <c r="C30" s="57">
        <v>200</v>
      </c>
      <c r="D30" s="57">
        <v>184</v>
      </c>
      <c r="E30" s="56" t="s">
        <v>327</v>
      </c>
    </row>
    <row r="31" spans="1:5" ht="15" customHeight="1" x14ac:dyDescent="0.25">
      <c r="A31" s="54">
        <v>43696.918576388998</v>
      </c>
      <c r="B31" s="54">
        <v>43710</v>
      </c>
      <c r="C31" s="57">
        <v>300</v>
      </c>
      <c r="D31" s="57">
        <v>276</v>
      </c>
      <c r="E31" s="56" t="s">
        <v>328</v>
      </c>
    </row>
    <row r="32" spans="1:5" ht="15" customHeight="1" x14ac:dyDescent="0.25">
      <c r="A32" s="54">
        <v>43696.963842593002</v>
      </c>
      <c r="B32" s="54">
        <v>43710</v>
      </c>
      <c r="C32" s="57">
        <v>100</v>
      </c>
      <c r="D32" s="57">
        <v>92</v>
      </c>
      <c r="E32" s="56" t="s">
        <v>329</v>
      </c>
    </row>
    <row r="33" spans="1:5" ht="15" customHeight="1" x14ac:dyDescent="0.25">
      <c r="A33" s="54">
        <v>43697.409652777998</v>
      </c>
      <c r="B33" s="54">
        <v>43710</v>
      </c>
      <c r="C33" s="57">
        <v>100</v>
      </c>
      <c r="D33" s="57">
        <v>92</v>
      </c>
      <c r="E33" s="56" t="s">
        <v>330</v>
      </c>
    </row>
    <row r="34" spans="1:5" ht="15" customHeight="1" x14ac:dyDescent="0.25">
      <c r="A34" s="54">
        <v>43697.748576389</v>
      </c>
      <c r="B34" s="54">
        <v>43710</v>
      </c>
      <c r="C34" s="57">
        <v>300</v>
      </c>
      <c r="D34" s="57">
        <v>276</v>
      </c>
      <c r="E34" s="56" t="s">
        <v>331</v>
      </c>
    </row>
    <row r="35" spans="1:5" ht="15" customHeight="1" x14ac:dyDescent="0.25">
      <c r="A35" s="54">
        <v>43697.839201388997</v>
      </c>
      <c r="B35" s="54">
        <v>43710</v>
      </c>
      <c r="C35" s="57">
        <v>100</v>
      </c>
      <c r="D35" s="57">
        <v>92</v>
      </c>
      <c r="E35" s="56" t="s">
        <v>332</v>
      </c>
    </row>
    <row r="36" spans="1:5" ht="15" customHeight="1" x14ac:dyDescent="0.25">
      <c r="A36" s="54">
        <v>43699.015011574003</v>
      </c>
      <c r="B36" s="54">
        <v>43710</v>
      </c>
      <c r="C36" s="57">
        <v>290</v>
      </c>
      <c r="D36" s="57">
        <v>266.8</v>
      </c>
      <c r="E36" s="56" t="s">
        <v>333</v>
      </c>
    </row>
    <row r="37" spans="1:5" ht="15" customHeight="1" x14ac:dyDescent="0.25">
      <c r="A37" s="54">
        <v>43699.773553241001</v>
      </c>
      <c r="B37" s="54">
        <v>43710</v>
      </c>
      <c r="C37" s="57">
        <v>300</v>
      </c>
      <c r="D37" s="57">
        <v>276</v>
      </c>
      <c r="E37" s="56" t="s">
        <v>334</v>
      </c>
    </row>
    <row r="38" spans="1:5" ht="15" customHeight="1" x14ac:dyDescent="0.25">
      <c r="A38" s="54">
        <v>43700.618981480999</v>
      </c>
      <c r="B38" s="54">
        <v>43710</v>
      </c>
      <c r="C38" s="57">
        <v>300</v>
      </c>
      <c r="D38" s="57">
        <v>276</v>
      </c>
      <c r="E38" s="56" t="s">
        <v>335</v>
      </c>
    </row>
    <row r="39" spans="1:5" ht="15" customHeight="1" x14ac:dyDescent="0.25">
      <c r="A39" s="54">
        <v>43701.401111111001</v>
      </c>
      <c r="B39" s="54">
        <v>43710</v>
      </c>
      <c r="C39" s="57">
        <v>100</v>
      </c>
      <c r="D39" s="57">
        <v>92</v>
      </c>
      <c r="E39" s="56" t="s">
        <v>336</v>
      </c>
    </row>
    <row r="40" spans="1:5" ht="15" customHeight="1" x14ac:dyDescent="0.25">
      <c r="A40" s="54">
        <v>43701.951689815003</v>
      </c>
      <c r="B40" s="54">
        <v>43710</v>
      </c>
      <c r="C40" s="57">
        <v>450</v>
      </c>
      <c r="D40" s="57">
        <v>414</v>
      </c>
      <c r="E40" s="56" t="s">
        <v>337</v>
      </c>
    </row>
    <row r="41" spans="1:5" ht="15" customHeight="1" x14ac:dyDescent="0.25">
      <c r="A41" s="54">
        <v>43702.470925925998</v>
      </c>
      <c r="B41" s="54">
        <v>43710</v>
      </c>
      <c r="C41" s="57">
        <v>100</v>
      </c>
      <c r="D41" s="57">
        <v>92</v>
      </c>
      <c r="E41" s="56" t="s">
        <v>338</v>
      </c>
    </row>
    <row r="42" spans="1:5" ht="15" customHeight="1" x14ac:dyDescent="0.25">
      <c r="A42" s="54">
        <v>43702.737824074</v>
      </c>
      <c r="B42" s="54">
        <v>43710</v>
      </c>
      <c r="C42" s="57">
        <v>10</v>
      </c>
      <c r="D42" s="57">
        <v>9.1999999999999993</v>
      </c>
      <c r="E42" s="56" t="s">
        <v>339</v>
      </c>
    </row>
    <row r="43" spans="1:5" ht="15" customHeight="1" x14ac:dyDescent="0.25">
      <c r="A43" s="54">
        <v>43702.910555556002</v>
      </c>
      <c r="B43" s="54">
        <v>43710</v>
      </c>
      <c r="C43" s="57">
        <v>300</v>
      </c>
      <c r="D43" s="57">
        <v>276</v>
      </c>
      <c r="E43" s="56" t="s">
        <v>73</v>
      </c>
    </row>
    <row r="44" spans="1:5" ht="15" customHeight="1" x14ac:dyDescent="0.25">
      <c r="A44" s="54">
        <v>43706.804444444002</v>
      </c>
      <c r="B44" s="54">
        <v>43710</v>
      </c>
      <c r="C44" s="57">
        <v>600</v>
      </c>
      <c r="D44" s="57">
        <v>552</v>
      </c>
      <c r="E44" s="56" t="s">
        <v>67</v>
      </c>
    </row>
    <row r="45" spans="1:5" ht="15" customHeight="1" x14ac:dyDescent="0.25">
      <c r="A45" s="54">
        <v>43708.471180556</v>
      </c>
      <c r="B45" s="54">
        <v>43710</v>
      </c>
      <c r="C45" s="57">
        <v>100</v>
      </c>
      <c r="D45" s="57">
        <v>92</v>
      </c>
      <c r="E45" s="56" t="s">
        <v>340</v>
      </c>
    </row>
    <row r="46" spans="1:5" ht="15" customHeight="1" x14ac:dyDescent="0.25">
      <c r="A46" s="54">
        <v>43709.609363426003</v>
      </c>
      <c r="B46" s="174">
        <v>43739</v>
      </c>
      <c r="C46" s="57">
        <v>300</v>
      </c>
      <c r="D46" s="57">
        <v>276</v>
      </c>
      <c r="E46" s="56" t="s">
        <v>581</v>
      </c>
    </row>
    <row r="47" spans="1:5" ht="15" customHeight="1" x14ac:dyDescent="0.25">
      <c r="A47" s="54">
        <v>43709.950150463003</v>
      </c>
      <c r="B47" s="174">
        <v>43739</v>
      </c>
      <c r="C47" s="57">
        <v>1400</v>
      </c>
      <c r="D47" s="57">
        <v>1288</v>
      </c>
      <c r="E47" s="56" t="s">
        <v>582</v>
      </c>
    </row>
    <row r="48" spans="1:5" ht="15" customHeight="1" x14ac:dyDescent="0.25">
      <c r="A48" s="54">
        <v>43710.425555556001</v>
      </c>
      <c r="B48" s="174">
        <v>43739</v>
      </c>
      <c r="C48" s="57">
        <v>150</v>
      </c>
      <c r="D48" s="57">
        <v>138</v>
      </c>
      <c r="E48" s="56" t="s">
        <v>67</v>
      </c>
    </row>
    <row r="49" spans="1:5" ht="15" customHeight="1" x14ac:dyDescent="0.25">
      <c r="A49" s="54">
        <v>43711.969583332997</v>
      </c>
      <c r="B49" s="174">
        <v>43739</v>
      </c>
      <c r="C49" s="57">
        <v>100</v>
      </c>
      <c r="D49" s="57">
        <v>92</v>
      </c>
      <c r="E49" s="56" t="s">
        <v>583</v>
      </c>
    </row>
    <row r="50" spans="1:5" ht="15" customHeight="1" x14ac:dyDescent="0.25">
      <c r="A50" s="54">
        <v>43714.501296296003</v>
      </c>
      <c r="B50" s="174">
        <v>43739</v>
      </c>
      <c r="C50" s="57">
        <v>300</v>
      </c>
      <c r="D50" s="57">
        <v>276</v>
      </c>
      <c r="E50" s="56" t="s">
        <v>73</v>
      </c>
    </row>
    <row r="51" spans="1:5" ht="15" customHeight="1" x14ac:dyDescent="0.25">
      <c r="A51" s="54">
        <v>43715.597511574</v>
      </c>
      <c r="B51" s="174">
        <v>43739</v>
      </c>
      <c r="C51" s="57">
        <v>80</v>
      </c>
      <c r="D51" s="57">
        <v>73.599999999999994</v>
      </c>
      <c r="E51" s="56" t="s">
        <v>340</v>
      </c>
    </row>
    <row r="52" spans="1:5" s="80" customFormat="1" ht="15" customHeight="1" x14ac:dyDescent="0.25">
      <c r="A52" s="54">
        <v>43715.906516203999</v>
      </c>
      <c r="B52" s="174">
        <v>43739</v>
      </c>
      <c r="C52" s="173">
        <v>300</v>
      </c>
      <c r="D52" s="173">
        <v>276</v>
      </c>
      <c r="E52" s="82" t="s">
        <v>581</v>
      </c>
    </row>
    <row r="53" spans="1:5" ht="15" customHeight="1" x14ac:dyDescent="0.25">
      <c r="A53" s="54">
        <v>43716.018819443998</v>
      </c>
      <c r="B53" s="174">
        <v>43739</v>
      </c>
      <c r="C53" s="57">
        <v>280</v>
      </c>
      <c r="D53" s="57">
        <v>257.60000000000002</v>
      </c>
      <c r="E53" s="56" t="s">
        <v>584</v>
      </c>
    </row>
    <row r="54" spans="1:5" ht="15" customHeight="1" x14ac:dyDescent="0.25">
      <c r="A54" s="54">
        <v>43717.449097222001</v>
      </c>
      <c r="B54" s="174">
        <v>43739</v>
      </c>
      <c r="C54" s="57">
        <v>50</v>
      </c>
      <c r="D54" s="173">
        <v>46</v>
      </c>
      <c r="E54" s="56" t="s">
        <v>585</v>
      </c>
    </row>
    <row r="55" spans="1:5" ht="15" customHeight="1" x14ac:dyDescent="0.25">
      <c r="A55" s="54">
        <v>43720.745983795998</v>
      </c>
      <c r="B55" s="174">
        <v>43739</v>
      </c>
      <c r="C55" s="57">
        <v>1000</v>
      </c>
      <c r="D55" s="57">
        <v>920</v>
      </c>
      <c r="E55" s="56" t="s">
        <v>586</v>
      </c>
    </row>
    <row r="56" spans="1:5" ht="15" customHeight="1" x14ac:dyDescent="0.25">
      <c r="A56" s="54">
        <v>43724.666712963</v>
      </c>
      <c r="B56" s="174">
        <v>43739</v>
      </c>
      <c r="C56" s="57">
        <v>100</v>
      </c>
      <c r="D56" s="57">
        <v>92</v>
      </c>
      <c r="E56" s="56" t="s">
        <v>323</v>
      </c>
    </row>
    <row r="57" spans="1:5" ht="15" customHeight="1" x14ac:dyDescent="0.25">
      <c r="A57" s="54">
        <v>43724.917106481</v>
      </c>
      <c r="B57" s="174">
        <v>43739</v>
      </c>
      <c r="C57" s="57">
        <v>200</v>
      </c>
      <c r="D57" s="57">
        <v>184</v>
      </c>
      <c r="E57" s="56" t="s">
        <v>73</v>
      </c>
    </row>
    <row r="58" spans="1:5" ht="15" customHeight="1" x14ac:dyDescent="0.25">
      <c r="A58" s="54">
        <v>43725.736331018998</v>
      </c>
      <c r="B58" s="174">
        <v>43739</v>
      </c>
      <c r="C58" s="57">
        <v>100</v>
      </c>
      <c r="D58" s="57">
        <v>92</v>
      </c>
      <c r="E58" s="56" t="s">
        <v>587</v>
      </c>
    </row>
    <row r="59" spans="1:5" ht="15" customHeight="1" x14ac:dyDescent="0.25">
      <c r="A59" s="54">
        <v>43726.520844906998</v>
      </c>
      <c r="B59" s="174">
        <v>43739</v>
      </c>
      <c r="C59" s="57">
        <v>500</v>
      </c>
      <c r="D59" s="57">
        <v>460</v>
      </c>
      <c r="E59" s="56" t="s">
        <v>337</v>
      </c>
    </row>
    <row r="60" spans="1:5" ht="15" customHeight="1" x14ac:dyDescent="0.25">
      <c r="A60" s="54">
        <v>43726.710787037002</v>
      </c>
      <c r="B60" s="174">
        <v>43739</v>
      </c>
      <c r="C60" s="57">
        <v>50</v>
      </c>
      <c r="D60" s="57">
        <v>46</v>
      </c>
      <c r="E60" s="56" t="s">
        <v>588</v>
      </c>
    </row>
    <row r="61" spans="1:5" ht="15" customHeight="1" x14ac:dyDescent="0.25">
      <c r="A61" s="54">
        <v>43726.758935184997</v>
      </c>
      <c r="B61" s="174">
        <v>43739</v>
      </c>
      <c r="C61" s="57">
        <v>150</v>
      </c>
      <c r="D61" s="57">
        <v>138</v>
      </c>
      <c r="E61" s="56" t="s">
        <v>67</v>
      </c>
    </row>
    <row r="62" spans="1:5" ht="15" customHeight="1" x14ac:dyDescent="0.25">
      <c r="A62" s="54">
        <v>43726.826145833002</v>
      </c>
      <c r="B62" s="174">
        <v>43739</v>
      </c>
      <c r="C62" s="57">
        <v>200</v>
      </c>
      <c r="D62" s="57">
        <v>184</v>
      </c>
      <c r="E62" s="56" t="s">
        <v>589</v>
      </c>
    </row>
    <row r="63" spans="1:5" ht="15" customHeight="1" x14ac:dyDescent="0.25">
      <c r="A63" s="54">
        <v>43727.550023147996</v>
      </c>
      <c r="B63" s="174">
        <v>43739</v>
      </c>
      <c r="C63" s="57">
        <v>100</v>
      </c>
      <c r="D63" s="57">
        <v>92</v>
      </c>
      <c r="E63" s="56" t="s">
        <v>590</v>
      </c>
    </row>
    <row r="64" spans="1:5" ht="15" customHeight="1" x14ac:dyDescent="0.25">
      <c r="A64" s="54">
        <v>43729.633252314998</v>
      </c>
      <c r="B64" s="174">
        <v>43739</v>
      </c>
      <c r="C64" s="57">
        <v>100</v>
      </c>
      <c r="D64" s="57">
        <v>92</v>
      </c>
      <c r="E64" s="56" t="s">
        <v>332</v>
      </c>
    </row>
    <row r="65" spans="1:5" ht="15" customHeight="1" x14ac:dyDescent="0.25">
      <c r="A65" s="54">
        <v>43732.932719907003</v>
      </c>
      <c r="B65" s="174">
        <v>43739</v>
      </c>
      <c r="C65" s="57">
        <v>200</v>
      </c>
      <c r="D65" s="57">
        <v>184</v>
      </c>
      <c r="E65" s="56" t="s">
        <v>591</v>
      </c>
    </row>
    <row r="66" spans="1:5" ht="15" customHeight="1" x14ac:dyDescent="0.25">
      <c r="A66" s="54">
        <v>43733.248900462997</v>
      </c>
      <c r="B66" s="174">
        <v>43739</v>
      </c>
      <c r="C66" s="57">
        <v>75</v>
      </c>
      <c r="D66" s="57">
        <v>69</v>
      </c>
      <c r="E66" s="56" t="s">
        <v>592</v>
      </c>
    </row>
    <row r="67" spans="1:5" ht="15" customHeight="1" x14ac:dyDescent="0.25">
      <c r="A67" s="54">
        <v>43734.312418980997</v>
      </c>
      <c r="B67" s="174">
        <v>43739</v>
      </c>
      <c r="C67" s="57">
        <v>75</v>
      </c>
      <c r="D67" s="57">
        <v>69</v>
      </c>
      <c r="E67" s="56" t="s">
        <v>592</v>
      </c>
    </row>
    <row r="68" spans="1:5" ht="15" customHeight="1" x14ac:dyDescent="0.25">
      <c r="A68" s="54">
        <v>43734.400659722</v>
      </c>
      <c r="B68" s="174">
        <v>43739</v>
      </c>
      <c r="C68" s="57">
        <v>25</v>
      </c>
      <c r="D68" s="57">
        <v>23</v>
      </c>
      <c r="E68" s="56" t="s">
        <v>592</v>
      </c>
    </row>
    <row r="69" spans="1:5" ht="15" customHeight="1" x14ac:dyDescent="0.25">
      <c r="A69" s="54">
        <v>43734.676956019</v>
      </c>
      <c r="B69" s="174">
        <v>43739</v>
      </c>
      <c r="C69" s="57">
        <v>500</v>
      </c>
      <c r="D69" s="57">
        <v>460</v>
      </c>
      <c r="E69" s="56" t="s">
        <v>337</v>
      </c>
    </row>
    <row r="70" spans="1:5" ht="15" customHeight="1" x14ac:dyDescent="0.25">
      <c r="A70" s="54">
        <v>43737.380138888999</v>
      </c>
      <c r="B70" s="174">
        <v>43739</v>
      </c>
      <c r="C70" s="57">
        <v>150</v>
      </c>
      <c r="D70" s="57">
        <v>138</v>
      </c>
      <c r="E70" s="56" t="s">
        <v>593</v>
      </c>
    </row>
    <row r="71" spans="1:5" ht="15" customHeight="1" x14ac:dyDescent="0.25">
      <c r="A71" s="54">
        <v>43737.633750000001</v>
      </c>
      <c r="B71" s="174">
        <v>43739</v>
      </c>
      <c r="C71" s="57">
        <v>150</v>
      </c>
      <c r="D71" s="57">
        <v>138</v>
      </c>
      <c r="E71" s="56" t="s">
        <v>594</v>
      </c>
    </row>
    <row r="72" spans="1:5" ht="15" customHeight="1" x14ac:dyDescent="0.25">
      <c r="A72" s="54">
        <v>43737.744537036997</v>
      </c>
      <c r="B72" s="174">
        <v>43739</v>
      </c>
      <c r="C72" s="57">
        <v>200</v>
      </c>
      <c r="D72" s="57">
        <v>184</v>
      </c>
      <c r="E72" s="56" t="s">
        <v>595</v>
      </c>
    </row>
    <row r="73" spans="1:5" ht="15" customHeight="1" x14ac:dyDescent="0.25">
      <c r="A73" s="54">
        <v>43738.225104167002</v>
      </c>
      <c r="B73" s="174">
        <v>43739</v>
      </c>
      <c r="C73" s="57">
        <v>125</v>
      </c>
      <c r="D73" s="57">
        <v>115</v>
      </c>
      <c r="E73" s="56" t="s">
        <v>592</v>
      </c>
    </row>
    <row r="74" spans="1:5" ht="15" customHeight="1" x14ac:dyDescent="0.25">
      <c r="A74" s="54">
        <v>43738.397314815003</v>
      </c>
      <c r="B74" s="174">
        <v>43739</v>
      </c>
      <c r="C74" s="57">
        <v>25</v>
      </c>
      <c r="D74" s="57">
        <v>23</v>
      </c>
      <c r="E74" s="56" t="s">
        <v>592</v>
      </c>
    </row>
    <row r="75" spans="1:5" ht="15" customHeight="1" x14ac:dyDescent="0.25">
      <c r="A75" s="54">
        <v>43738.738622684999</v>
      </c>
      <c r="B75" s="174">
        <v>43739</v>
      </c>
      <c r="C75" s="57">
        <v>1500</v>
      </c>
      <c r="D75" s="57">
        <v>1380</v>
      </c>
      <c r="E75" s="56" t="s">
        <v>67</v>
      </c>
    </row>
    <row r="76" spans="1:5" ht="30" customHeight="1" x14ac:dyDescent="0.25">
      <c r="A76" s="201" t="s">
        <v>46</v>
      </c>
      <c r="B76" s="202"/>
      <c r="C76" s="41">
        <f>SUM(D9:D52)+29.6</f>
        <v>10076</v>
      </c>
      <c r="D76" s="41"/>
      <c r="E76" s="39"/>
    </row>
    <row r="77" spans="1:5" ht="30" customHeight="1" x14ac:dyDescent="0.25">
      <c r="A77" s="201" t="s">
        <v>54</v>
      </c>
      <c r="B77" s="202"/>
      <c r="C77" s="41">
        <f>SUM(D53:D75)</f>
        <v>5386.6</v>
      </c>
      <c r="D77" s="41"/>
      <c r="E77" s="39"/>
    </row>
    <row r="78" spans="1:5" x14ac:dyDescent="0.25">
      <c r="C78" s="40"/>
      <c r="D78" s="40"/>
    </row>
  </sheetData>
  <sheetProtection formatCells="0" formatColumns="0" formatRows="0" insertColumns="0" insertRows="0" insertHyperlinks="0" deleteColumns="0" deleteRows="0" sort="0" autoFilter="0" pivotTables="0"/>
  <mergeCells count="8">
    <mergeCell ref="A77:B77"/>
    <mergeCell ref="B1:E1"/>
    <mergeCell ref="B2:E2"/>
    <mergeCell ref="B4:E4"/>
    <mergeCell ref="B5:E5"/>
    <mergeCell ref="C6:E6"/>
    <mergeCell ref="A76:B76"/>
    <mergeCell ref="C8:D8"/>
  </mergeCells>
  <pageMargins left="0.7" right="0.7" top="0.75" bottom="0.75" header="0.3" footer="0.3"/>
  <pageSetup paperSize="9" orientation="portrait"/>
  <ignoredErrors>
    <ignoredError sqref="E9:E45 E46:E7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06"/>
  <sheetViews>
    <sheetView showGridLines="0" workbookViewId="0">
      <selection activeCell="A8" sqref="A8"/>
    </sheetView>
  </sheetViews>
  <sheetFormatPr defaultColWidth="11.42578125" defaultRowHeight="15" customHeight="1" x14ac:dyDescent="0.25"/>
  <cols>
    <col min="1" max="1" width="20.7109375" customWidth="1"/>
    <col min="2" max="2" width="19.140625" customWidth="1"/>
    <col min="3" max="3" width="37.85546875" style="80" customWidth="1"/>
    <col min="4" max="4" width="111.5703125" customWidth="1"/>
    <col min="5" max="254" width="8.85546875" customWidth="1"/>
  </cols>
  <sheetData>
    <row r="1" spans="1:4" ht="15" customHeight="1" x14ac:dyDescent="0.3">
      <c r="B1" s="196" t="s">
        <v>0</v>
      </c>
      <c r="C1" s="196"/>
      <c r="D1" s="196"/>
    </row>
    <row r="2" spans="1:4" ht="15" customHeight="1" x14ac:dyDescent="0.3">
      <c r="B2" s="196" t="s">
        <v>1</v>
      </c>
      <c r="C2" s="196"/>
      <c r="D2" s="196"/>
    </row>
    <row r="3" spans="1:4" ht="15" customHeight="1" x14ac:dyDescent="0.3">
      <c r="B3" s="5"/>
      <c r="C3" s="115"/>
    </row>
    <row r="4" spans="1:4" ht="15" customHeight="1" x14ac:dyDescent="0.25">
      <c r="B4" s="197" t="s">
        <v>55</v>
      </c>
      <c r="C4" s="197"/>
      <c r="D4" s="197"/>
    </row>
    <row r="5" spans="1:4" ht="15" customHeight="1" x14ac:dyDescent="0.25">
      <c r="B5" s="197" t="s">
        <v>56</v>
      </c>
      <c r="C5" s="197"/>
      <c r="D5" s="197"/>
    </row>
    <row r="6" spans="1:4" ht="15" customHeight="1" x14ac:dyDescent="0.3">
      <c r="B6" s="198" t="s">
        <v>766</v>
      </c>
      <c r="C6" s="198"/>
      <c r="D6" s="198"/>
    </row>
    <row r="9" spans="1:4" ht="15" customHeight="1" x14ac:dyDescent="0.25">
      <c r="A9" s="7" t="s">
        <v>57</v>
      </c>
      <c r="B9" s="36" t="s">
        <v>21</v>
      </c>
      <c r="C9" s="21" t="s">
        <v>31</v>
      </c>
      <c r="D9" s="21" t="s">
        <v>45</v>
      </c>
    </row>
    <row r="10" spans="1:4" ht="15" customHeight="1" x14ac:dyDescent="0.25">
      <c r="A10" s="205" t="s">
        <v>58</v>
      </c>
      <c r="B10" s="206"/>
      <c r="C10" s="206"/>
      <c r="D10" s="207"/>
    </row>
    <row r="11" spans="1:4" ht="15" customHeight="1" x14ac:dyDescent="0.25">
      <c r="A11" s="106">
        <v>43709.498043981381</v>
      </c>
      <c r="B11" s="155">
        <v>50</v>
      </c>
      <c r="C11" s="152" t="s">
        <v>599</v>
      </c>
      <c r="D11" s="55" t="s">
        <v>32</v>
      </c>
    </row>
    <row r="12" spans="1:4" ht="15" customHeight="1" x14ac:dyDescent="0.25">
      <c r="A12" s="106">
        <v>43709.489374999888</v>
      </c>
      <c r="B12" s="155">
        <v>100</v>
      </c>
      <c r="C12" s="152" t="s">
        <v>600</v>
      </c>
      <c r="D12" s="55" t="s">
        <v>32</v>
      </c>
    </row>
    <row r="13" spans="1:4" ht="15" customHeight="1" x14ac:dyDescent="0.25">
      <c r="A13" s="106">
        <v>43709.493206018582</v>
      </c>
      <c r="B13" s="155">
        <v>150</v>
      </c>
      <c r="C13" s="152" t="s">
        <v>601</v>
      </c>
      <c r="D13" s="55" t="s">
        <v>32</v>
      </c>
    </row>
    <row r="14" spans="1:4" ht="15" customHeight="1" x14ac:dyDescent="0.25">
      <c r="A14" s="106">
        <v>43709.484409722034</v>
      </c>
      <c r="B14" s="155">
        <v>200</v>
      </c>
      <c r="C14" s="152" t="s">
        <v>602</v>
      </c>
      <c r="D14" s="55" t="s">
        <v>32</v>
      </c>
    </row>
    <row r="15" spans="1:4" ht="15" customHeight="1" x14ac:dyDescent="0.25">
      <c r="A15" s="106">
        <v>43709.502407407388</v>
      </c>
      <c r="B15" s="155">
        <v>250</v>
      </c>
      <c r="C15" s="152" t="s">
        <v>603</v>
      </c>
      <c r="D15" s="55" t="s">
        <v>32</v>
      </c>
    </row>
    <row r="16" spans="1:4" ht="15" customHeight="1" x14ac:dyDescent="0.25">
      <c r="A16" s="106">
        <v>43709.504085648339</v>
      </c>
      <c r="B16" s="155">
        <v>300</v>
      </c>
      <c r="C16" s="152" t="s">
        <v>604</v>
      </c>
      <c r="D16" s="55" t="s">
        <v>32</v>
      </c>
    </row>
    <row r="17" spans="1:4" ht="15" customHeight="1" x14ac:dyDescent="0.25">
      <c r="A17" s="106">
        <v>43709.485138888936</v>
      </c>
      <c r="B17" s="155">
        <v>500</v>
      </c>
      <c r="C17" s="152" t="s">
        <v>605</v>
      </c>
      <c r="D17" s="55" t="s">
        <v>32</v>
      </c>
    </row>
    <row r="18" spans="1:4" ht="15" customHeight="1" x14ac:dyDescent="0.25">
      <c r="A18" s="106">
        <v>43709.485995370429</v>
      </c>
      <c r="B18" s="155">
        <v>840</v>
      </c>
      <c r="C18" s="152" t="s">
        <v>606</v>
      </c>
      <c r="D18" s="55" t="s">
        <v>32</v>
      </c>
    </row>
    <row r="19" spans="1:4" ht="15" customHeight="1" x14ac:dyDescent="0.25">
      <c r="A19" s="106">
        <v>43710.083576388657</v>
      </c>
      <c r="B19" s="155">
        <v>500</v>
      </c>
      <c r="C19" s="152" t="s">
        <v>769</v>
      </c>
      <c r="D19" s="55" t="s">
        <v>32</v>
      </c>
    </row>
    <row r="20" spans="1:4" ht="15" customHeight="1" x14ac:dyDescent="0.25">
      <c r="A20" s="106">
        <v>43710.09667824069</v>
      </c>
      <c r="B20" s="155">
        <v>500</v>
      </c>
      <c r="C20" s="152" t="s">
        <v>607</v>
      </c>
      <c r="D20" s="55" t="s">
        <v>32</v>
      </c>
    </row>
    <row r="21" spans="1:4" ht="15" customHeight="1" x14ac:dyDescent="0.25">
      <c r="A21" s="106">
        <v>43710.08380787028</v>
      </c>
      <c r="B21" s="155">
        <v>1000</v>
      </c>
      <c r="C21" s="152" t="s">
        <v>608</v>
      </c>
      <c r="D21" s="55" t="s">
        <v>32</v>
      </c>
    </row>
    <row r="22" spans="1:4" ht="15" customHeight="1" x14ac:dyDescent="0.25">
      <c r="A22" s="106">
        <v>43710.088726851624</v>
      </c>
      <c r="B22" s="155">
        <v>5000</v>
      </c>
      <c r="C22" s="152" t="s">
        <v>609</v>
      </c>
      <c r="D22" s="55" t="s">
        <v>32</v>
      </c>
    </row>
    <row r="23" spans="1:4" ht="15" customHeight="1" x14ac:dyDescent="0.25">
      <c r="A23" s="106">
        <v>43711.078993055504</v>
      </c>
      <c r="B23" s="155">
        <v>100</v>
      </c>
      <c r="C23" s="152" t="s">
        <v>610</v>
      </c>
      <c r="D23" s="55" t="s">
        <v>32</v>
      </c>
    </row>
    <row r="24" spans="1:4" ht="15" customHeight="1" x14ac:dyDescent="0.25">
      <c r="A24" s="106">
        <v>43711.150925925933</v>
      </c>
      <c r="B24" s="155">
        <v>100</v>
      </c>
      <c r="C24" s="178" t="s">
        <v>741</v>
      </c>
      <c r="D24" s="55" t="s">
        <v>32</v>
      </c>
    </row>
    <row r="25" spans="1:4" ht="15" customHeight="1" x14ac:dyDescent="0.25">
      <c r="A25" s="106">
        <v>43711.090185184963</v>
      </c>
      <c r="B25" s="155">
        <v>500</v>
      </c>
      <c r="C25" s="152" t="s">
        <v>611</v>
      </c>
      <c r="D25" s="55" t="s">
        <v>32</v>
      </c>
    </row>
    <row r="26" spans="1:4" ht="15" customHeight="1" x14ac:dyDescent="0.25">
      <c r="A26" s="106">
        <v>43711.122337962966</v>
      </c>
      <c r="B26" s="155">
        <v>500</v>
      </c>
      <c r="C26" s="177" t="s">
        <v>612</v>
      </c>
      <c r="D26" s="55" t="s">
        <v>32</v>
      </c>
    </row>
    <row r="27" spans="1:4" ht="15" customHeight="1" x14ac:dyDescent="0.25">
      <c r="A27" s="106">
        <v>43711.481967592612</v>
      </c>
      <c r="B27" s="155">
        <v>2000</v>
      </c>
      <c r="C27" s="152" t="s">
        <v>748</v>
      </c>
      <c r="D27" s="55" t="s">
        <v>32</v>
      </c>
    </row>
    <row r="28" spans="1:4" ht="15" customHeight="1" x14ac:dyDescent="0.25">
      <c r="A28" s="106">
        <v>43712.072881944478</v>
      </c>
      <c r="B28" s="155">
        <v>300</v>
      </c>
      <c r="C28" s="152" t="s">
        <v>613</v>
      </c>
      <c r="D28" s="55" t="s">
        <v>32</v>
      </c>
    </row>
    <row r="29" spans="1:4" ht="15" customHeight="1" x14ac:dyDescent="0.25">
      <c r="A29" s="106">
        <v>43712.082986111287</v>
      </c>
      <c r="B29" s="155">
        <v>1500</v>
      </c>
      <c r="C29" s="152" t="s">
        <v>614</v>
      </c>
      <c r="D29" s="55" t="s">
        <v>32</v>
      </c>
    </row>
    <row r="30" spans="1:4" ht="15" customHeight="1" x14ac:dyDescent="0.25">
      <c r="A30" s="106">
        <v>43713.06283564819</v>
      </c>
      <c r="B30" s="155">
        <v>100</v>
      </c>
      <c r="C30" s="152" t="s">
        <v>768</v>
      </c>
      <c r="D30" s="55" t="s">
        <v>32</v>
      </c>
    </row>
    <row r="31" spans="1:4" ht="15" customHeight="1" x14ac:dyDescent="0.25">
      <c r="A31" s="106">
        <v>43713.071620370261</v>
      </c>
      <c r="B31" s="155">
        <v>100</v>
      </c>
      <c r="C31" s="152" t="s">
        <v>616</v>
      </c>
      <c r="D31" s="55" t="s">
        <v>32</v>
      </c>
    </row>
    <row r="32" spans="1:4" ht="15" customHeight="1" x14ac:dyDescent="0.25">
      <c r="A32" s="106">
        <v>43713.798275462817</v>
      </c>
      <c r="B32" s="155">
        <v>200</v>
      </c>
      <c r="C32" s="178" t="s">
        <v>749</v>
      </c>
      <c r="D32" s="55" t="s">
        <v>32</v>
      </c>
    </row>
    <row r="33" spans="1:4" ht="15" customHeight="1" x14ac:dyDescent="0.25">
      <c r="A33" s="106">
        <v>43713.078148148023</v>
      </c>
      <c r="B33" s="155">
        <v>300</v>
      </c>
      <c r="C33" s="152" t="s">
        <v>615</v>
      </c>
      <c r="D33" s="55" t="s">
        <v>32</v>
      </c>
    </row>
    <row r="34" spans="1:4" ht="15" customHeight="1" x14ac:dyDescent="0.25">
      <c r="A34" s="106">
        <v>43713.079722222406</v>
      </c>
      <c r="B34" s="155">
        <v>500</v>
      </c>
      <c r="C34" s="152" t="s">
        <v>617</v>
      </c>
      <c r="D34" s="55" t="s">
        <v>32</v>
      </c>
    </row>
    <row r="35" spans="1:4" ht="15" customHeight="1" x14ac:dyDescent="0.25">
      <c r="A35" s="106">
        <v>43714.070324074011</v>
      </c>
      <c r="B35" s="155">
        <v>100</v>
      </c>
      <c r="C35" s="152" t="s">
        <v>618</v>
      </c>
      <c r="D35" s="55" t="s">
        <v>32</v>
      </c>
    </row>
    <row r="36" spans="1:4" ht="15" customHeight="1" x14ac:dyDescent="0.25">
      <c r="A36" s="106">
        <v>43714.114513888955</v>
      </c>
      <c r="B36" s="155">
        <v>100</v>
      </c>
      <c r="C36" s="152" t="s">
        <v>619</v>
      </c>
      <c r="D36" s="55" t="s">
        <v>32</v>
      </c>
    </row>
    <row r="37" spans="1:4" ht="15" customHeight="1" x14ac:dyDescent="0.25">
      <c r="A37" s="106">
        <v>43714.138321759179</v>
      </c>
      <c r="B37" s="155">
        <v>150</v>
      </c>
      <c r="C37" s="177" t="s">
        <v>620</v>
      </c>
      <c r="D37" s="55" t="s">
        <v>32</v>
      </c>
    </row>
    <row r="38" spans="1:4" ht="15" customHeight="1" x14ac:dyDescent="0.25">
      <c r="A38" s="106">
        <v>43714.139652777929</v>
      </c>
      <c r="B38" s="155">
        <v>200</v>
      </c>
      <c r="C38" s="152" t="s">
        <v>598</v>
      </c>
      <c r="D38" s="55" t="s">
        <v>32</v>
      </c>
    </row>
    <row r="39" spans="1:4" ht="15" customHeight="1" x14ac:dyDescent="0.25">
      <c r="A39" s="106">
        <v>43714.118368055671</v>
      </c>
      <c r="B39" s="155">
        <v>250</v>
      </c>
      <c r="C39" s="152" t="s">
        <v>621</v>
      </c>
      <c r="D39" s="55" t="s">
        <v>32</v>
      </c>
    </row>
    <row r="40" spans="1:4" ht="15" customHeight="1" x14ac:dyDescent="0.25">
      <c r="A40" s="106">
        <v>43714.069884259254</v>
      </c>
      <c r="B40" s="155">
        <v>300</v>
      </c>
      <c r="C40" s="152" t="s">
        <v>622</v>
      </c>
      <c r="D40" s="153" t="s">
        <v>72</v>
      </c>
    </row>
    <row r="41" spans="1:4" ht="15" customHeight="1" x14ac:dyDescent="0.25">
      <c r="A41" s="106">
        <v>43716.560555555392</v>
      </c>
      <c r="B41" s="155">
        <v>44</v>
      </c>
      <c r="C41" s="152" t="s">
        <v>623</v>
      </c>
      <c r="D41" s="55" t="s">
        <v>32</v>
      </c>
    </row>
    <row r="42" spans="1:4" ht="15" customHeight="1" x14ac:dyDescent="0.25">
      <c r="A42" s="106">
        <v>43716.53989583347</v>
      </c>
      <c r="B42" s="155">
        <v>150</v>
      </c>
      <c r="C42" s="152" t="s">
        <v>624</v>
      </c>
      <c r="D42" s="55" t="s">
        <v>32</v>
      </c>
    </row>
    <row r="43" spans="1:4" ht="15" customHeight="1" x14ac:dyDescent="0.25">
      <c r="A43" s="106">
        <v>43716.533935185056</v>
      </c>
      <c r="B43" s="155">
        <v>200</v>
      </c>
      <c r="C43" s="152" t="s">
        <v>625</v>
      </c>
      <c r="D43" s="55" t="s">
        <v>32</v>
      </c>
    </row>
    <row r="44" spans="1:4" ht="15" customHeight="1" x14ac:dyDescent="0.25">
      <c r="A44" s="106">
        <v>43716.553194444627</v>
      </c>
      <c r="B44" s="155">
        <v>200</v>
      </c>
      <c r="C44" s="152" t="s">
        <v>626</v>
      </c>
      <c r="D44" s="55" t="s">
        <v>32</v>
      </c>
    </row>
    <row r="45" spans="1:4" ht="15" customHeight="1" x14ac:dyDescent="0.25">
      <c r="A45" s="106">
        <v>43716.558043981437</v>
      </c>
      <c r="B45" s="155">
        <v>200</v>
      </c>
      <c r="C45" s="177" t="s">
        <v>627</v>
      </c>
      <c r="D45" s="55" t="s">
        <v>32</v>
      </c>
    </row>
    <row r="46" spans="1:4" ht="15" customHeight="1" x14ac:dyDescent="0.25">
      <c r="A46" s="106">
        <v>43716.541689815</v>
      </c>
      <c r="B46" s="155">
        <v>250</v>
      </c>
      <c r="C46" s="175" t="s">
        <v>628</v>
      </c>
      <c r="D46" s="55" t="s">
        <v>32</v>
      </c>
    </row>
    <row r="47" spans="1:4" ht="15" customHeight="1" x14ac:dyDescent="0.25">
      <c r="A47" s="106">
        <v>43716.548263888806</v>
      </c>
      <c r="B47" s="155">
        <v>500</v>
      </c>
      <c r="C47" s="175" t="s">
        <v>629</v>
      </c>
      <c r="D47" s="55" t="s">
        <v>32</v>
      </c>
    </row>
    <row r="48" spans="1:4" ht="15" customHeight="1" x14ac:dyDescent="0.25">
      <c r="A48" s="106">
        <v>43716.551435185131</v>
      </c>
      <c r="B48" s="155">
        <v>700</v>
      </c>
      <c r="C48" s="175" t="s">
        <v>630</v>
      </c>
      <c r="D48" s="55" t="s">
        <v>32</v>
      </c>
    </row>
    <row r="49" spans="1:4" ht="15" customHeight="1" x14ac:dyDescent="0.25">
      <c r="A49" s="106">
        <v>43716.545162037015</v>
      </c>
      <c r="B49" s="155">
        <v>1000</v>
      </c>
      <c r="C49" s="175" t="s">
        <v>631</v>
      </c>
      <c r="D49" s="55" t="s">
        <v>32</v>
      </c>
    </row>
    <row r="50" spans="1:4" ht="15" customHeight="1" x14ac:dyDescent="0.25">
      <c r="A50" s="106">
        <v>43716.548148148227</v>
      </c>
      <c r="B50" s="155">
        <v>1000</v>
      </c>
      <c r="C50" s="175" t="s">
        <v>632</v>
      </c>
      <c r="D50" s="55" t="s">
        <v>32</v>
      </c>
    </row>
    <row r="51" spans="1:4" ht="15" customHeight="1" x14ac:dyDescent="0.25">
      <c r="A51" s="106">
        <v>43716.533981481567</v>
      </c>
      <c r="B51" s="155">
        <v>10000</v>
      </c>
      <c r="C51" s="175" t="s">
        <v>633</v>
      </c>
      <c r="D51" s="55" t="s">
        <v>32</v>
      </c>
    </row>
    <row r="52" spans="1:4" ht="15" customHeight="1" x14ac:dyDescent="0.25">
      <c r="A52" s="106">
        <v>43717.097777777817</v>
      </c>
      <c r="B52" s="155">
        <v>100</v>
      </c>
      <c r="C52" s="175" t="s">
        <v>634</v>
      </c>
      <c r="D52" s="55" t="s">
        <v>32</v>
      </c>
    </row>
    <row r="53" spans="1:4" ht="15" customHeight="1" x14ac:dyDescent="0.25">
      <c r="A53" s="106">
        <v>43717.099837963004</v>
      </c>
      <c r="B53" s="155">
        <v>400</v>
      </c>
      <c r="C53" s="175" t="s">
        <v>635</v>
      </c>
      <c r="D53" s="55" t="s">
        <v>32</v>
      </c>
    </row>
    <row r="54" spans="1:4" ht="15" customHeight="1" x14ac:dyDescent="0.25">
      <c r="A54" s="106">
        <v>43717.094722222071</v>
      </c>
      <c r="B54" s="155">
        <v>500</v>
      </c>
      <c r="C54" s="175" t="s">
        <v>636</v>
      </c>
      <c r="D54" s="55" t="s">
        <v>32</v>
      </c>
    </row>
    <row r="55" spans="1:4" ht="15" customHeight="1" x14ac:dyDescent="0.25">
      <c r="A55" s="106">
        <v>43717.102256944403</v>
      </c>
      <c r="B55" s="155">
        <v>1000</v>
      </c>
      <c r="C55" s="175" t="s">
        <v>637</v>
      </c>
      <c r="D55" s="55" t="s">
        <v>32</v>
      </c>
    </row>
    <row r="56" spans="1:4" ht="15" customHeight="1" x14ac:dyDescent="0.25">
      <c r="A56" s="106">
        <v>43718.072048611008</v>
      </c>
      <c r="B56" s="155">
        <v>100</v>
      </c>
      <c r="C56" s="175" t="s">
        <v>638</v>
      </c>
      <c r="D56" s="55" t="s">
        <v>32</v>
      </c>
    </row>
    <row r="57" spans="1:4" ht="15" customHeight="1" x14ac:dyDescent="0.25">
      <c r="A57" s="106">
        <v>43718.089965277817</v>
      </c>
      <c r="B57" s="155">
        <v>100</v>
      </c>
      <c r="C57" s="175" t="s">
        <v>639</v>
      </c>
      <c r="D57" s="55" t="s">
        <v>32</v>
      </c>
    </row>
    <row r="58" spans="1:4" ht="15" customHeight="1" x14ac:dyDescent="0.25">
      <c r="A58" s="106">
        <v>43718.56496527791</v>
      </c>
      <c r="B58" s="155">
        <v>300</v>
      </c>
      <c r="C58" s="178" t="s">
        <v>735</v>
      </c>
      <c r="D58" s="55" t="s">
        <v>32</v>
      </c>
    </row>
    <row r="59" spans="1:4" ht="15" customHeight="1" x14ac:dyDescent="0.25">
      <c r="A59" s="106">
        <v>43718.098692129832</v>
      </c>
      <c r="B59" s="155">
        <v>500</v>
      </c>
      <c r="C59" s="175" t="s">
        <v>640</v>
      </c>
      <c r="D59" s="55" t="s">
        <v>32</v>
      </c>
    </row>
    <row r="60" spans="1:4" ht="15" customHeight="1" x14ac:dyDescent="0.25">
      <c r="A60" s="106">
        <v>43718.136249999981</v>
      </c>
      <c r="B60" s="155">
        <v>2000</v>
      </c>
      <c r="C60" s="175" t="s">
        <v>641</v>
      </c>
      <c r="D60" s="55" t="s">
        <v>32</v>
      </c>
    </row>
    <row r="61" spans="1:4" ht="15" customHeight="1" x14ac:dyDescent="0.25">
      <c r="A61" s="106">
        <v>43719.082997685298</v>
      </c>
      <c r="B61" s="155">
        <v>50</v>
      </c>
      <c r="C61" s="175" t="s">
        <v>642</v>
      </c>
      <c r="D61" s="55" t="s">
        <v>32</v>
      </c>
    </row>
    <row r="62" spans="1:4" ht="15" customHeight="1" x14ac:dyDescent="0.25">
      <c r="A62" s="106">
        <v>43719.096365740523</v>
      </c>
      <c r="B62" s="155">
        <v>50</v>
      </c>
      <c r="C62" s="175" t="s">
        <v>643</v>
      </c>
      <c r="D62" s="55" t="s">
        <v>32</v>
      </c>
    </row>
    <row r="63" spans="1:4" ht="15" customHeight="1" x14ac:dyDescent="0.25">
      <c r="A63" s="106">
        <v>43719.079814814962</v>
      </c>
      <c r="B63" s="155">
        <v>300</v>
      </c>
      <c r="C63" s="175" t="s">
        <v>644</v>
      </c>
      <c r="D63" s="55" t="s">
        <v>32</v>
      </c>
    </row>
    <row r="64" spans="1:4" ht="15" customHeight="1" x14ac:dyDescent="0.25">
      <c r="A64" s="106">
        <v>43719.094780092593</v>
      </c>
      <c r="B64" s="155">
        <v>300</v>
      </c>
      <c r="C64" s="175" t="s">
        <v>645</v>
      </c>
      <c r="D64" s="55" t="s">
        <v>32</v>
      </c>
    </row>
    <row r="65" spans="1:4" ht="15" customHeight="1" x14ac:dyDescent="0.25">
      <c r="A65" s="106">
        <v>43719.092152777594</v>
      </c>
      <c r="B65" s="155">
        <v>500</v>
      </c>
      <c r="C65" s="175" t="s">
        <v>646</v>
      </c>
      <c r="D65" s="55" t="s">
        <v>32</v>
      </c>
    </row>
    <row r="66" spans="1:4" ht="15" customHeight="1" x14ac:dyDescent="0.25">
      <c r="A66" s="106">
        <v>43719.114282407332</v>
      </c>
      <c r="B66" s="155">
        <v>500</v>
      </c>
      <c r="C66" s="175" t="s">
        <v>647</v>
      </c>
      <c r="D66" s="55" t="s">
        <v>32</v>
      </c>
    </row>
    <row r="67" spans="1:4" ht="15" customHeight="1" x14ac:dyDescent="0.25">
      <c r="A67" s="106">
        <v>43719.110914351884</v>
      </c>
      <c r="B67" s="155">
        <v>1000</v>
      </c>
      <c r="C67" s="175" t="s">
        <v>648</v>
      </c>
      <c r="D67" s="55" t="s">
        <v>32</v>
      </c>
    </row>
    <row r="68" spans="1:4" ht="15" customHeight="1" x14ac:dyDescent="0.25">
      <c r="A68" s="106">
        <v>43719.200300925877</v>
      </c>
      <c r="B68" s="155">
        <v>2500</v>
      </c>
      <c r="C68" s="179" t="s">
        <v>736</v>
      </c>
      <c r="D68" s="55" t="s">
        <v>32</v>
      </c>
    </row>
    <row r="69" spans="1:4" ht="15" customHeight="1" x14ac:dyDescent="0.25">
      <c r="A69" s="106">
        <v>43719.082546296064</v>
      </c>
      <c r="B69" s="155">
        <v>10000</v>
      </c>
      <c r="C69" s="175" t="s">
        <v>649</v>
      </c>
      <c r="D69" s="55" t="s">
        <v>32</v>
      </c>
    </row>
    <row r="70" spans="1:4" ht="15" customHeight="1" x14ac:dyDescent="0.25">
      <c r="A70" s="106">
        <v>43720.075393518433</v>
      </c>
      <c r="B70" s="155">
        <v>19</v>
      </c>
      <c r="C70" s="175" t="s">
        <v>650</v>
      </c>
      <c r="D70" s="55" t="s">
        <v>32</v>
      </c>
    </row>
    <row r="71" spans="1:4" ht="15" customHeight="1" x14ac:dyDescent="0.25">
      <c r="A71" s="106">
        <v>43720.099942129571</v>
      </c>
      <c r="B71" s="155">
        <v>50</v>
      </c>
      <c r="C71" s="175" t="s">
        <v>651</v>
      </c>
      <c r="D71" s="55" t="s">
        <v>32</v>
      </c>
    </row>
    <row r="72" spans="1:4" ht="15" customHeight="1" x14ac:dyDescent="0.25">
      <c r="A72" s="106">
        <v>43720.088148148265</v>
      </c>
      <c r="B72" s="155">
        <v>200</v>
      </c>
      <c r="C72" s="175" t="s">
        <v>652</v>
      </c>
      <c r="D72" s="55" t="s">
        <v>32</v>
      </c>
    </row>
    <row r="73" spans="1:4" ht="15" customHeight="1" x14ac:dyDescent="0.25">
      <c r="A73" s="106">
        <v>43720.063159722369</v>
      </c>
      <c r="B73" s="155">
        <v>500</v>
      </c>
      <c r="C73" s="175" t="s">
        <v>653</v>
      </c>
      <c r="D73" s="55" t="s">
        <v>32</v>
      </c>
    </row>
    <row r="74" spans="1:4" ht="15" customHeight="1" x14ac:dyDescent="0.25">
      <c r="A74" s="106">
        <v>43720.075914351735</v>
      </c>
      <c r="B74" s="155">
        <v>500</v>
      </c>
      <c r="C74" s="175" t="s">
        <v>617</v>
      </c>
      <c r="D74" s="55" t="s">
        <v>32</v>
      </c>
    </row>
    <row r="75" spans="1:4" ht="15" customHeight="1" x14ac:dyDescent="0.25">
      <c r="A75" s="106">
        <v>43720.082557870541</v>
      </c>
      <c r="B75" s="155">
        <v>500</v>
      </c>
      <c r="C75" s="175" t="s">
        <v>654</v>
      </c>
      <c r="D75" s="55" t="s">
        <v>32</v>
      </c>
    </row>
    <row r="76" spans="1:4" ht="15" customHeight="1" x14ac:dyDescent="0.25">
      <c r="A76" s="106">
        <v>43720.094513888936</v>
      </c>
      <c r="B76" s="155">
        <v>500</v>
      </c>
      <c r="C76" s="175" t="s">
        <v>655</v>
      </c>
      <c r="D76" s="55" t="s">
        <v>32</v>
      </c>
    </row>
    <row r="77" spans="1:4" ht="15" customHeight="1" x14ac:dyDescent="0.25">
      <c r="A77" s="106">
        <v>43720.095358796418</v>
      </c>
      <c r="B77" s="155">
        <v>500</v>
      </c>
      <c r="C77" s="175" t="s">
        <v>656</v>
      </c>
      <c r="D77" s="55" t="s">
        <v>32</v>
      </c>
    </row>
    <row r="78" spans="1:4" ht="15" customHeight="1" x14ac:dyDescent="0.25">
      <c r="A78" s="106">
        <v>43720.066041666549</v>
      </c>
      <c r="B78" s="155">
        <v>2500</v>
      </c>
      <c r="C78" s="175" t="s">
        <v>657</v>
      </c>
      <c r="D78" s="55" t="s">
        <v>32</v>
      </c>
    </row>
    <row r="79" spans="1:4" ht="15" customHeight="1" x14ac:dyDescent="0.25">
      <c r="A79" s="106">
        <v>43720.089328703936</v>
      </c>
      <c r="B79" s="155">
        <v>10000</v>
      </c>
      <c r="C79" s="175" t="s">
        <v>658</v>
      </c>
      <c r="D79" s="55" t="s">
        <v>32</v>
      </c>
    </row>
    <row r="80" spans="1:4" ht="15" customHeight="1" x14ac:dyDescent="0.25">
      <c r="A80" s="106">
        <v>43721.053680555429</v>
      </c>
      <c r="B80" s="155">
        <v>50</v>
      </c>
      <c r="C80" s="175" t="s">
        <v>659</v>
      </c>
      <c r="D80" s="55" t="s">
        <v>32</v>
      </c>
    </row>
    <row r="81" spans="1:4" ht="15" customHeight="1" x14ac:dyDescent="0.25">
      <c r="A81" s="106">
        <v>43721.079178240616</v>
      </c>
      <c r="B81" s="155">
        <v>50</v>
      </c>
      <c r="C81" s="175" t="s">
        <v>597</v>
      </c>
      <c r="D81" s="55" t="s">
        <v>32</v>
      </c>
    </row>
    <row r="82" spans="1:4" ht="15" customHeight="1" x14ac:dyDescent="0.25">
      <c r="A82" s="106">
        <v>43721.476365740877</v>
      </c>
      <c r="B82" s="155">
        <v>50</v>
      </c>
      <c r="C82" s="180" t="s">
        <v>737</v>
      </c>
      <c r="D82" s="55" t="s">
        <v>32</v>
      </c>
    </row>
    <row r="83" spans="1:4" ht="15" customHeight="1" x14ac:dyDescent="0.25">
      <c r="A83" s="106">
        <v>43721.080057870597</v>
      </c>
      <c r="B83" s="155">
        <v>200</v>
      </c>
      <c r="C83" s="175" t="s">
        <v>660</v>
      </c>
      <c r="D83" s="55" t="s">
        <v>32</v>
      </c>
    </row>
    <row r="84" spans="1:4" ht="15" customHeight="1" x14ac:dyDescent="0.25">
      <c r="A84" s="106">
        <v>43721.069930555765</v>
      </c>
      <c r="B84" s="155">
        <v>500</v>
      </c>
      <c r="C84" s="175" t="s">
        <v>661</v>
      </c>
      <c r="D84" s="55" t="s">
        <v>32</v>
      </c>
    </row>
    <row r="85" spans="1:4" ht="15" customHeight="1" x14ac:dyDescent="0.25">
      <c r="A85" s="106">
        <v>43723.590451389086</v>
      </c>
      <c r="B85" s="155">
        <v>30</v>
      </c>
      <c r="C85" s="175" t="s">
        <v>662</v>
      </c>
      <c r="D85" s="55" t="s">
        <v>32</v>
      </c>
    </row>
    <row r="86" spans="1:4" ht="15" customHeight="1" x14ac:dyDescent="0.25">
      <c r="A86" s="106">
        <v>43723.576481481548</v>
      </c>
      <c r="B86" s="155">
        <v>50</v>
      </c>
      <c r="C86" s="175" t="s">
        <v>663</v>
      </c>
      <c r="D86" s="55" t="s">
        <v>32</v>
      </c>
    </row>
    <row r="87" spans="1:4" ht="15" customHeight="1" x14ac:dyDescent="0.25">
      <c r="A87" s="106">
        <v>43723.582638889086</v>
      </c>
      <c r="B87" s="155">
        <v>100</v>
      </c>
      <c r="C87" s="175" t="s">
        <v>664</v>
      </c>
      <c r="D87" s="55" t="s">
        <v>32</v>
      </c>
    </row>
    <row r="88" spans="1:4" ht="15" customHeight="1" x14ac:dyDescent="0.25">
      <c r="A88" s="106">
        <v>43723.583402777556</v>
      </c>
      <c r="B88" s="155">
        <v>100</v>
      </c>
      <c r="C88" s="175" t="s">
        <v>665</v>
      </c>
      <c r="D88" s="55" t="s">
        <v>32</v>
      </c>
    </row>
    <row r="89" spans="1:4" ht="15" customHeight="1" x14ac:dyDescent="0.25">
      <c r="A89" s="106">
        <v>43723.57745370362</v>
      </c>
      <c r="B89" s="155">
        <v>250</v>
      </c>
      <c r="C89" s="175" t="s">
        <v>666</v>
      </c>
      <c r="D89" s="55" t="s">
        <v>32</v>
      </c>
    </row>
    <row r="90" spans="1:4" ht="15" customHeight="1" x14ac:dyDescent="0.25">
      <c r="A90" s="106">
        <v>43723.579837962985</v>
      </c>
      <c r="B90" s="155">
        <v>500</v>
      </c>
      <c r="C90" s="175" t="s">
        <v>667</v>
      </c>
      <c r="D90" s="55" t="s">
        <v>32</v>
      </c>
    </row>
    <row r="91" spans="1:4" ht="15" customHeight="1" x14ac:dyDescent="0.25">
      <c r="A91" s="106">
        <v>43723.583576388657</v>
      </c>
      <c r="B91" s="155">
        <v>500</v>
      </c>
      <c r="C91" s="175" t="s">
        <v>668</v>
      </c>
      <c r="D91" s="55" t="s">
        <v>32</v>
      </c>
    </row>
    <row r="92" spans="1:4" ht="15" customHeight="1" x14ac:dyDescent="0.25">
      <c r="A92" s="106">
        <v>43723.589953703806</v>
      </c>
      <c r="B92" s="155">
        <v>500</v>
      </c>
      <c r="C92" s="175" t="s">
        <v>669</v>
      </c>
      <c r="D92" s="55" t="s">
        <v>32</v>
      </c>
    </row>
    <row r="93" spans="1:4" ht="15" customHeight="1" x14ac:dyDescent="0.25">
      <c r="A93" s="106">
        <v>43723.577106481418</v>
      </c>
      <c r="B93" s="155">
        <v>1000</v>
      </c>
      <c r="C93" s="175" t="s">
        <v>670</v>
      </c>
      <c r="D93" s="55" t="s">
        <v>32</v>
      </c>
    </row>
    <row r="94" spans="1:4" ht="15" customHeight="1" x14ac:dyDescent="0.25">
      <c r="A94" s="106">
        <v>43723.582222222351</v>
      </c>
      <c r="B94" s="155">
        <v>1000</v>
      </c>
      <c r="C94" s="175" t="s">
        <v>671</v>
      </c>
      <c r="D94" s="55" t="s">
        <v>32</v>
      </c>
    </row>
    <row r="95" spans="1:4" ht="15" customHeight="1" x14ac:dyDescent="0.25">
      <c r="A95" s="106">
        <v>43723.589421296492</v>
      </c>
      <c r="B95" s="155">
        <v>1000</v>
      </c>
      <c r="C95" s="175" t="s">
        <v>672</v>
      </c>
      <c r="D95" s="55" t="s">
        <v>32</v>
      </c>
    </row>
    <row r="96" spans="1:4" ht="15" customHeight="1" x14ac:dyDescent="0.25">
      <c r="A96" s="106">
        <v>43723.5989699075</v>
      </c>
      <c r="B96" s="155">
        <v>1000</v>
      </c>
      <c r="C96" s="175" t="s">
        <v>673</v>
      </c>
      <c r="D96" s="55" t="s">
        <v>32</v>
      </c>
    </row>
    <row r="97" spans="1:4" ht="15" customHeight="1" x14ac:dyDescent="0.25">
      <c r="A97" s="106">
        <v>43724.127939814702</v>
      </c>
      <c r="B97" s="155">
        <v>500</v>
      </c>
      <c r="C97" s="175" t="s">
        <v>738</v>
      </c>
      <c r="D97" s="55" t="s">
        <v>32</v>
      </c>
    </row>
    <row r="98" spans="1:4" ht="15" customHeight="1" x14ac:dyDescent="0.25">
      <c r="A98" s="106">
        <v>43724.115960648283</v>
      </c>
      <c r="B98" s="155">
        <v>1000</v>
      </c>
      <c r="C98" s="175" t="s">
        <v>641</v>
      </c>
      <c r="D98" s="55" t="s">
        <v>32</v>
      </c>
    </row>
    <row r="99" spans="1:4" ht="15" customHeight="1" x14ac:dyDescent="0.25">
      <c r="A99" s="106">
        <v>43724.116932870355</v>
      </c>
      <c r="B99" s="155">
        <v>1000</v>
      </c>
      <c r="C99" s="175" t="s">
        <v>674</v>
      </c>
      <c r="D99" s="55" t="s">
        <v>32</v>
      </c>
    </row>
    <row r="100" spans="1:4" ht="15" customHeight="1" x14ac:dyDescent="0.25">
      <c r="A100" s="106">
        <v>43724.117037036922</v>
      </c>
      <c r="B100" s="155">
        <v>1000</v>
      </c>
      <c r="C100" s="175" t="s">
        <v>675</v>
      </c>
      <c r="D100" s="55" t="s">
        <v>32</v>
      </c>
    </row>
    <row r="101" spans="1:4" ht="15" customHeight="1" x14ac:dyDescent="0.25">
      <c r="A101" s="106">
        <v>43725.087488425896</v>
      </c>
      <c r="B101" s="155">
        <v>60</v>
      </c>
      <c r="C101" s="175" t="s">
        <v>676</v>
      </c>
      <c r="D101" s="55" t="s">
        <v>32</v>
      </c>
    </row>
    <row r="102" spans="1:4" ht="15" customHeight="1" x14ac:dyDescent="0.25">
      <c r="A102" s="106">
        <v>43725.086284722202</v>
      </c>
      <c r="B102" s="155">
        <v>100</v>
      </c>
      <c r="C102" s="175" t="s">
        <v>739</v>
      </c>
      <c r="D102" s="55" t="s">
        <v>32</v>
      </c>
    </row>
    <row r="103" spans="1:4" ht="15" customHeight="1" x14ac:dyDescent="0.25">
      <c r="A103" s="106">
        <v>43725.08819444431</v>
      </c>
      <c r="B103" s="155">
        <v>100</v>
      </c>
      <c r="C103" s="175" t="s">
        <v>677</v>
      </c>
      <c r="D103" s="55" t="s">
        <v>32</v>
      </c>
    </row>
    <row r="104" spans="1:4" ht="15" customHeight="1" x14ac:dyDescent="0.25">
      <c r="A104" s="106">
        <v>43725.068587963004</v>
      </c>
      <c r="B104" s="155">
        <v>200</v>
      </c>
      <c r="C104" s="175" t="s">
        <v>678</v>
      </c>
      <c r="D104" s="55" t="s">
        <v>32</v>
      </c>
    </row>
    <row r="105" spans="1:4" ht="15" customHeight="1" x14ac:dyDescent="0.25">
      <c r="A105" s="106">
        <v>43725.086759259459</v>
      </c>
      <c r="B105" s="155">
        <v>400</v>
      </c>
      <c r="C105" s="175" t="s">
        <v>679</v>
      </c>
      <c r="D105" s="55" t="s">
        <v>32</v>
      </c>
    </row>
    <row r="106" spans="1:4" ht="15" customHeight="1" x14ac:dyDescent="0.25">
      <c r="A106" s="106">
        <v>43725.09600694431</v>
      </c>
      <c r="B106" s="155">
        <v>3000</v>
      </c>
      <c r="C106" s="175" t="s">
        <v>680</v>
      </c>
      <c r="D106" s="55" t="s">
        <v>32</v>
      </c>
    </row>
    <row r="107" spans="1:4" ht="15" customHeight="1" x14ac:dyDescent="0.25">
      <c r="A107" s="106">
        <v>43725.081226851791</v>
      </c>
      <c r="B107" s="155">
        <v>7000</v>
      </c>
      <c r="C107" s="175" t="s">
        <v>681</v>
      </c>
      <c r="D107" s="55" t="s">
        <v>32</v>
      </c>
    </row>
    <row r="108" spans="1:4" ht="15" customHeight="1" x14ac:dyDescent="0.25">
      <c r="A108" s="106">
        <v>43726.17483796319</v>
      </c>
      <c r="B108" s="155">
        <v>60</v>
      </c>
      <c r="C108" s="175" t="s">
        <v>682</v>
      </c>
      <c r="D108" s="55" t="s">
        <v>32</v>
      </c>
    </row>
    <row r="109" spans="1:4" ht="15" customHeight="1" x14ac:dyDescent="0.25">
      <c r="A109" s="106">
        <v>43726.170567129739</v>
      </c>
      <c r="B109" s="155">
        <v>300</v>
      </c>
      <c r="C109" s="175" t="s">
        <v>683</v>
      </c>
      <c r="D109" s="55" t="s">
        <v>32</v>
      </c>
    </row>
    <row r="110" spans="1:4" ht="15" customHeight="1" x14ac:dyDescent="0.25">
      <c r="A110" s="106">
        <v>43726.188819444273</v>
      </c>
      <c r="B110" s="155">
        <v>500</v>
      </c>
      <c r="C110" s="180" t="s">
        <v>740</v>
      </c>
      <c r="D110" s="55" t="s">
        <v>32</v>
      </c>
    </row>
    <row r="111" spans="1:4" ht="15" customHeight="1" x14ac:dyDescent="0.25">
      <c r="A111" s="106">
        <v>43727.101319444366</v>
      </c>
      <c r="B111" s="155">
        <v>50</v>
      </c>
      <c r="C111" s="175" t="s">
        <v>684</v>
      </c>
      <c r="D111" s="55" t="s">
        <v>32</v>
      </c>
    </row>
    <row r="112" spans="1:4" ht="15" customHeight="1" x14ac:dyDescent="0.25">
      <c r="A112" s="106">
        <v>43727.0729050925</v>
      </c>
      <c r="B112" s="155">
        <v>60</v>
      </c>
      <c r="C112" s="175" t="s">
        <v>685</v>
      </c>
      <c r="D112" s="55" t="s">
        <v>32</v>
      </c>
    </row>
    <row r="113" spans="1:4" ht="15" customHeight="1" x14ac:dyDescent="0.25">
      <c r="A113" s="106">
        <v>43727.079606481362</v>
      </c>
      <c r="B113" s="155">
        <v>60</v>
      </c>
      <c r="C113" s="175" t="s">
        <v>686</v>
      </c>
      <c r="D113" s="55" t="s">
        <v>32</v>
      </c>
    </row>
    <row r="114" spans="1:4" ht="15" customHeight="1" x14ac:dyDescent="0.25">
      <c r="A114" s="106">
        <v>43727.09307870362</v>
      </c>
      <c r="B114" s="155">
        <v>60</v>
      </c>
      <c r="C114" s="175" t="s">
        <v>687</v>
      </c>
      <c r="D114" s="55" t="s">
        <v>32</v>
      </c>
    </row>
    <row r="115" spans="1:4" ht="15" customHeight="1" x14ac:dyDescent="0.25">
      <c r="A115" s="106">
        <v>43727.096087962855</v>
      </c>
      <c r="B115" s="155">
        <v>60</v>
      </c>
      <c r="C115" s="175" t="s">
        <v>688</v>
      </c>
      <c r="D115" s="55" t="s">
        <v>32</v>
      </c>
    </row>
    <row r="116" spans="1:4" ht="15" customHeight="1" x14ac:dyDescent="0.25">
      <c r="A116" s="106">
        <v>43727.103310185019</v>
      </c>
      <c r="B116" s="155">
        <v>60</v>
      </c>
      <c r="C116" s="175" t="s">
        <v>689</v>
      </c>
      <c r="D116" s="55" t="s">
        <v>32</v>
      </c>
    </row>
    <row r="117" spans="1:4" ht="15" customHeight="1" x14ac:dyDescent="0.25">
      <c r="A117" s="106">
        <v>43727.092361111194</v>
      </c>
      <c r="B117" s="155">
        <v>500</v>
      </c>
      <c r="C117" s="175" t="s">
        <v>617</v>
      </c>
      <c r="D117" s="55" t="s">
        <v>32</v>
      </c>
    </row>
    <row r="118" spans="1:4" ht="15" customHeight="1" x14ac:dyDescent="0.25">
      <c r="A118" s="106">
        <v>43727.088136574253</v>
      </c>
      <c r="B118" s="155">
        <v>1000</v>
      </c>
      <c r="C118" s="175" t="s">
        <v>690</v>
      </c>
      <c r="D118" s="55" t="s">
        <v>32</v>
      </c>
    </row>
    <row r="119" spans="1:4" ht="15" customHeight="1" x14ac:dyDescent="0.25">
      <c r="A119" s="106">
        <v>43728.071701388806</v>
      </c>
      <c r="B119" s="155">
        <v>150</v>
      </c>
      <c r="C119" s="175" t="s">
        <v>596</v>
      </c>
      <c r="D119" s="55" t="s">
        <v>32</v>
      </c>
    </row>
    <row r="120" spans="1:4" ht="15" customHeight="1" x14ac:dyDescent="0.25">
      <c r="A120" s="106">
        <v>43728.072951389011</v>
      </c>
      <c r="B120" s="155">
        <v>1000</v>
      </c>
      <c r="C120" s="175" t="s">
        <v>691</v>
      </c>
      <c r="D120" s="55" t="s">
        <v>32</v>
      </c>
    </row>
    <row r="121" spans="1:4" ht="15" customHeight="1" x14ac:dyDescent="0.25">
      <c r="A121" s="106">
        <v>43728.102337962948</v>
      </c>
      <c r="B121" s="155">
        <v>1000</v>
      </c>
      <c r="C121" s="175" t="s">
        <v>692</v>
      </c>
      <c r="D121" s="55" t="s">
        <v>32</v>
      </c>
    </row>
    <row r="122" spans="1:4" ht="15" customHeight="1" x14ac:dyDescent="0.25">
      <c r="A122" s="106">
        <v>43730.478402777575</v>
      </c>
      <c r="B122" s="155">
        <v>20</v>
      </c>
      <c r="C122" s="175" t="s">
        <v>693</v>
      </c>
      <c r="D122" s="55" t="s">
        <v>32</v>
      </c>
    </row>
    <row r="123" spans="1:4" ht="15" customHeight="1" x14ac:dyDescent="0.25">
      <c r="A123" s="106">
        <v>43730.481226851698</v>
      </c>
      <c r="B123" s="155">
        <v>25</v>
      </c>
      <c r="C123" s="175" t="s">
        <v>694</v>
      </c>
      <c r="D123" s="55" t="s">
        <v>32</v>
      </c>
    </row>
    <row r="124" spans="1:4" ht="15" customHeight="1" x14ac:dyDescent="0.25">
      <c r="A124" s="106">
        <v>43730.483819444664</v>
      </c>
      <c r="B124" s="155">
        <v>50</v>
      </c>
      <c r="C124" s="175" t="s">
        <v>695</v>
      </c>
      <c r="D124" s="55" t="s">
        <v>32</v>
      </c>
    </row>
    <row r="125" spans="1:4" ht="15" customHeight="1" x14ac:dyDescent="0.25">
      <c r="A125" s="106">
        <v>43730.479849536903</v>
      </c>
      <c r="B125" s="155">
        <v>100</v>
      </c>
      <c r="C125" s="175" t="s">
        <v>696</v>
      </c>
      <c r="D125" s="55" t="s">
        <v>32</v>
      </c>
    </row>
    <row r="126" spans="1:4" ht="15" customHeight="1" x14ac:dyDescent="0.25">
      <c r="A126" s="106">
        <v>43730.483518518507</v>
      </c>
      <c r="B126" s="155">
        <v>100</v>
      </c>
      <c r="C126" s="175" t="s">
        <v>697</v>
      </c>
      <c r="D126" s="55" t="s">
        <v>32</v>
      </c>
    </row>
    <row r="127" spans="1:4" ht="15" customHeight="1" x14ac:dyDescent="0.25">
      <c r="A127" s="106">
        <v>43730.485590277705</v>
      </c>
      <c r="B127" s="155">
        <v>100</v>
      </c>
      <c r="C127" s="175" t="s">
        <v>698</v>
      </c>
      <c r="D127" s="55" t="s">
        <v>32</v>
      </c>
    </row>
    <row r="128" spans="1:4" ht="15" customHeight="1" x14ac:dyDescent="0.25">
      <c r="A128" s="106">
        <v>43730.486620370299</v>
      </c>
      <c r="B128" s="155">
        <v>100</v>
      </c>
      <c r="C128" s="175" t="s">
        <v>699</v>
      </c>
      <c r="D128" s="55" t="s">
        <v>32</v>
      </c>
    </row>
    <row r="129" spans="1:4" ht="15" customHeight="1" x14ac:dyDescent="0.25">
      <c r="A129" s="106">
        <v>43730.489108796231</v>
      </c>
      <c r="B129" s="155">
        <v>300</v>
      </c>
      <c r="C129" s="175" t="s">
        <v>700</v>
      </c>
      <c r="D129" s="55" t="s">
        <v>32</v>
      </c>
    </row>
    <row r="130" spans="1:4" ht="15" customHeight="1" x14ac:dyDescent="0.25">
      <c r="A130" s="106">
        <v>43730.484849537257</v>
      </c>
      <c r="B130" s="155">
        <v>2000</v>
      </c>
      <c r="C130" s="175" t="s">
        <v>641</v>
      </c>
      <c r="D130" s="55" t="s">
        <v>32</v>
      </c>
    </row>
    <row r="131" spans="1:4" ht="15" customHeight="1" x14ac:dyDescent="0.25">
      <c r="A131" s="106">
        <v>43730.477581018582</v>
      </c>
      <c r="B131" s="155">
        <v>5000</v>
      </c>
      <c r="C131" s="175" t="s">
        <v>701</v>
      </c>
      <c r="D131" s="55" t="s">
        <v>32</v>
      </c>
    </row>
    <row r="132" spans="1:4" ht="15" customHeight="1" x14ac:dyDescent="0.25">
      <c r="A132" s="106">
        <v>43731.119351851754</v>
      </c>
      <c r="B132" s="155">
        <v>200</v>
      </c>
      <c r="C132" s="181" t="s">
        <v>702</v>
      </c>
      <c r="D132" s="55" t="s">
        <v>32</v>
      </c>
    </row>
    <row r="133" spans="1:4" ht="15" customHeight="1" x14ac:dyDescent="0.25">
      <c r="A133" s="106">
        <v>43731.583020833321</v>
      </c>
      <c r="B133" s="142">
        <v>500</v>
      </c>
      <c r="C133" s="183" t="s">
        <v>741</v>
      </c>
      <c r="D133" s="55" t="s">
        <v>32</v>
      </c>
    </row>
    <row r="134" spans="1:4" ht="15" customHeight="1" x14ac:dyDescent="0.25">
      <c r="A134" s="106">
        <v>43731.114340277854</v>
      </c>
      <c r="B134" s="142">
        <v>1000</v>
      </c>
      <c r="C134" s="183" t="s">
        <v>742</v>
      </c>
      <c r="D134" s="55" t="s">
        <v>32</v>
      </c>
    </row>
    <row r="135" spans="1:4" ht="15" customHeight="1" x14ac:dyDescent="0.25">
      <c r="A135" s="106">
        <v>43731.114340277854</v>
      </c>
      <c r="B135" s="155">
        <v>1000</v>
      </c>
      <c r="C135" s="182" t="s">
        <v>703</v>
      </c>
      <c r="D135" s="55" t="s">
        <v>32</v>
      </c>
    </row>
    <row r="136" spans="1:4" ht="15" customHeight="1" x14ac:dyDescent="0.25">
      <c r="A136" s="106">
        <v>43732.162361111026</v>
      </c>
      <c r="B136" s="155">
        <v>35</v>
      </c>
      <c r="C136" s="175" t="s">
        <v>704</v>
      </c>
      <c r="D136" s="55" t="s">
        <v>32</v>
      </c>
    </row>
    <row r="137" spans="1:4" ht="15" customHeight="1" x14ac:dyDescent="0.25">
      <c r="A137" s="106">
        <v>43732.094050926156</v>
      </c>
      <c r="B137" s="155">
        <v>100</v>
      </c>
      <c r="C137" s="175" t="s">
        <v>634</v>
      </c>
      <c r="D137" s="55" t="s">
        <v>32</v>
      </c>
    </row>
    <row r="138" spans="1:4" ht="15" customHeight="1" x14ac:dyDescent="0.25">
      <c r="A138" s="106">
        <v>43732.149363426026</v>
      </c>
      <c r="B138" s="155">
        <v>100</v>
      </c>
      <c r="C138" s="175" t="s">
        <v>705</v>
      </c>
      <c r="D138" s="55" t="s">
        <v>32</v>
      </c>
    </row>
    <row r="139" spans="1:4" ht="15" customHeight="1" x14ac:dyDescent="0.25">
      <c r="A139" s="106">
        <v>43732.163206018507</v>
      </c>
      <c r="B139" s="155">
        <v>100</v>
      </c>
      <c r="C139" s="175" t="s">
        <v>706</v>
      </c>
      <c r="D139" s="55" t="s">
        <v>32</v>
      </c>
    </row>
    <row r="140" spans="1:4" ht="15" customHeight="1" x14ac:dyDescent="0.25">
      <c r="A140" s="106">
        <v>43733.137847222388</v>
      </c>
      <c r="B140" s="155">
        <v>75</v>
      </c>
      <c r="C140" s="175" t="s">
        <v>707</v>
      </c>
      <c r="D140" s="55" t="s">
        <v>32</v>
      </c>
    </row>
    <row r="141" spans="1:4" ht="15" customHeight="1" x14ac:dyDescent="0.25">
      <c r="A141" s="106">
        <v>43733.139212963171</v>
      </c>
      <c r="B141" s="155">
        <v>100</v>
      </c>
      <c r="C141" s="175" t="s">
        <v>708</v>
      </c>
      <c r="D141" s="55" t="s">
        <v>32</v>
      </c>
    </row>
    <row r="142" spans="1:4" ht="15" customHeight="1" x14ac:dyDescent="0.25">
      <c r="A142" s="106">
        <v>43733.14810185181</v>
      </c>
      <c r="B142" s="155">
        <v>100</v>
      </c>
      <c r="C142" s="175" t="s">
        <v>709</v>
      </c>
      <c r="D142" s="55" t="s">
        <v>32</v>
      </c>
    </row>
    <row r="143" spans="1:4" ht="15" customHeight="1" x14ac:dyDescent="0.25">
      <c r="A143" s="106">
        <v>43733.153067129664</v>
      </c>
      <c r="B143" s="155">
        <v>100</v>
      </c>
      <c r="C143" s="175" t="s">
        <v>614</v>
      </c>
      <c r="D143" s="55" t="s">
        <v>32</v>
      </c>
    </row>
    <row r="144" spans="1:4" ht="15" customHeight="1" x14ac:dyDescent="0.25">
      <c r="A144" s="106">
        <v>43733.135266203899</v>
      </c>
      <c r="B144" s="155">
        <v>200</v>
      </c>
      <c r="C144" s="175" t="s">
        <v>710</v>
      </c>
      <c r="D144" s="55" t="s">
        <v>32</v>
      </c>
    </row>
    <row r="145" spans="1:4" ht="15" customHeight="1" x14ac:dyDescent="0.25">
      <c r="A145" s="106">
        <v>43733.147754629608</v>
      </c>
      <c r="B145" s="155">
        <v>200</v>
      </c>
      <c r="C145" s="175" t="s">
        <v>711</v>
      </c>
      <c r="D145" s="55" t="s">
        <v>32</v>
      </c>
    </row>
    <row r="146" spans="1:4" ht="15" customHeight="1" x14ac:dyDescent="0.25">
      <c r="A146" s="106">
        <v>43734.763923611026</v>
      </c>
      <c r="B146" s="155">
        <v>100</v>
      </c>
      <c r="C146" s="175" t="s">
        <v>743</v>
      </c>
      <c r="D146" s="55" t="s">
        <v>32</v>
      </c>
    </row>
    <row r="147" spans="1:4" ht="15" customHeight="1" x14ac:dyDescent="0.25">
      <c r="A147" s="106">
        <v>43734.078773148358</v>
      </c>
      <c r="B147" s="155">
        <v>200</v>
      </c>
      <c r="C147" s="175" t="s">
        <v>712</v>
      </c>
      <c r="D147" s="55" t="s">
        <v>32</v>
      </c>
    </row>
    <row r="148" spans="1:4" ht="15" customHeight="1" x14ac:dyDescent="0.25">
      <c r="A148" s="106">
        <v>43734.076296296436</v>
      </c>
      <c r="B148" s="155">
        <v>300</v>
      </c>
      <c r="C148" s="175" t="s">
        <v>713</v>
      </c>
      <c r="D148" s="55" t="s">
        <v>32</v>
      </c>
    </row>
    <row r="149" spans="1:4" ht="15" customHeight="1" x14ac:dyDescent="0.25">
      <c r="A149" s="106">
        <v>43734.089687500149</v>
      </c>
      <c r="B149" s="155">
        <v>500</v>
      </c>
      <c r="C149" s="175" t="s">
        <v>617</v>
      </c>
      <c r="D149" s="55" t="s">
        <v>32</v>
      </c>
    </row>
    <row r="150" spans="1:4" ht="15" customHeight="1" x14ac:dyDescent="0.25">
      <c r="A150" s="106">
        <v>43734.078703703824</v>
      </c>
      <c r="B150" s="155">
        <v>1500</v>
      </c>
      <c r="C150" s="175" t="s">
        <v>641</v>
      </c>
      <c r="D150" s="55" t="s">
        <v>32</v>
      </c>
    </row>
    <row r="151" spans="1:4" ht="15" customHeight="1" x14ac:dyDescent="0.25">
      <c r="A151" s="106">
        <v>43735.082789351698</v>
      </c>
      <c r="B151" s="155">
        <v>60</v>
      </c>
      <c r="C151" s="175" t="s">
        <v>715</v>
      </c>
      <c r="D151" s="55" t="s">
        <v>32</v>
      </c>
    </row>
    <row r="152" spans="1:4" ht="15" customHeight="1" x14ac:dyDescent="0.25">
      <c r="A152" s="106">
        <v>43735.085127315018</v>
      </c>
      <c r="B152" s="155">
        <v>100</v>
      </c>
      <c r="C152" s="175" t="s">
        <v>714</v>
      </c>
      <c r="D152" s="55" t="s">
        <v>32</v>
      </c>
    </row>
    <row r="153" spans="1:4" ht="15" customHeight="1" x14ac:dyDescent="0.25">
      <c r="A153" s="106">
        <v>43735.062986111268</v>
      </c>
      <c r="B153" s="155">
        <v>1000</v>
      </c>
      <c r="C153" s="175" t="s">
        <v>716</v>
      </c>
      <c r="D153" s="55" t="s">
        <v>32</v>
      </c>
    </row>
    <row r="154" spans="1:4" ht="15" customHeight="1" x14ac:dyDescent="0.25">
      <c r="A154" s="106">
        <v>43737.478865740821</v>
      </c>
      <c r="B154" s="155">
        <v>100</v>
      </c>
      <c r="C154" s="175" t="s">
        <v>717</v>
      </c>
      <c r="D154" s="55" t="s">
        <v>32</v>
      </c>
    </row>
    <row r="155" spans="1:4" ht="15" customHeight="1" x14ac:dyDescent="0.25">
      <c r="A155" s="106">
        <v>43737.484178240877</v>
      </c>
      <c r="B155" s="155">
        <v>100</v>
      </c>
      <c r="C155" s="175" t="s">
        <v>718</v>
      </c>
      <c r="D155" s="55" t="s">
        <v>32</v>
      </c>
    </row>
    <row r="156" spans="1:4" ht="15" customHeight="1" x14ac:dyDescent="0.25">
      <c r="A156" s="106">
        <v>43737.488368055783</v>
      </c>
      <c r="B156" s="155">
        <v>200</v>
      </c>
      <c r="C156" s="175" t="s">
        <v>719</v>
      </c>
      <c r="D156" s="55" t="s">
        <v>32</v>
      </c>
    </row>
    <row r="157" spans="1:4" ht="15" customHeight="1" x14ac:dyDescent="0.25">
      <c r="A157" s="106">
        <v>43737.475092592649</v>
      </c>
      <c r="B157" s="155">
        <v>300</v>
      </c>
      <c r="C157" s="175" t="s">
        <v>720</v>
      </c>
      <c r="D157" s="55" t="s">
        <v>32</v>
      </c>
    </row>
    <row r="158" spans="1:4" ht="15" customHeight="1" x14ac:dyDescent="0.25">
      <c r="A158" s="106">
        <v>43737.493344907183</v>
      </c>
      <c r="B158" s="155">
        <v>500</v>
      </c>
      <c r="C158" s="175" t="s">
        <v>721</v>
      </c>
      <c r="D158" s="55" t="s">
        <v>32</v>
      </c>
    </row>
    <row r="159" spans="1:4" ht="15" customHeight="1" x14ac:dyDescent="0.25">
      <c r="A159" s="106">
        <v>43737.48826388875</v>
      </c>
      <c r="B159" s="155">
        <v>1000</v>
      </c>
      <c r="C159" s="175" t="s">
        <v>641</v>
      </c>
      <c r="D159" s="55" t="s">
        <v>32</v>
      </c>
    </row>
    <row r="160" spans="1:4" ht="15" customHeight="1" x14ac:dyDescent="0.25">
      <c r="A160" s="106">
        <v>43738.122615740635</v>
      </c>
      <c r="B160" s="155">
        <v>250</v>
      </c>
      <c r="C160" s="175" t="s">
        <v>603</v>
      </c>
      <c r="D160" s="55" t="s">
        <v>32</v>
      </c>
    </row>
    <row r="161" spans="1:4" ht="15" customHeight="1" x14ac:dyDescent="0.25">
      <c r="A161" s="95" t="s">
        <v>23</v>
      </c>
      <c r="B161" s="92">
        <f>SUM(B11:B160)</f>
        <v>110318</v>
      </c>
      <c r="C161" s="116"/>
      <c r="D161" s="55"/>
    </row>
    <row r="162" spans="1:4" ht="15" customHeight="1" x14ac:dyDescent="0.25">
      <c r="A162" s="220" t="s">
        <v>59</v>
      </c>
      <c r="B162" s="221"/>
      <c r="C162" s="221"/>
      <c r="D162" s="222"/>
    </row>
    <row r="163" spans="1:4" s="58" customFormat="1" ht="15" customHeight="1" x14ac:dyDescent="0.25">
      <c r="A163" s="54">
        <v>43717</v>
      </c>
      <c r="B163" s="110">
        <v>31287</v>
      </c>
      <c r="C163" s="208" t="s">
        <v>722</v>
      </c>
      <c r="D163" s="209"/>
    </row>
    <row r="164" spans="1:4" s="58" customFormat="1" ht="15" customHeight="1" x14ac:dyDescent="0.25">
      <c r="A164" s="54">
        <v>43717</v>
      </c>
      <c r="B164" s="111">
        <v>2213</v>
      </c>
      <c r="C164" s="218" t="s">
        <v>771</v>
      </c>
      <c r="D164" s="209"/>
    </row>
    <row r="165" spans="1:4" s="58" customFormat="1" ht="15" customHeight="1" x14ac:dyDescent="0.25">
      <c r="A165" s="54">
        <v>43726</v>
      </c>
      <c r="B165" s="111">
        <v>6230</v>
      </c>
      <c r="C165" s="218" t="s">
        <v>746</v>
      </c>
      <c r="D165" s="209"/>
    </row>
    <row r="166" spans="1:4" s="58" customFormat="1" ht="15" customHeight="1" x14ac:dyDescent="0.25">
      <c r="A166" s="54">
        <v>43726</v>
      </c>
      <c r="B166" s="111">
        <v>3200</v>
      </c>
      <c r="C166" s="218" t="s">
        <v>751</v>
      </c>
      <c r="D166" s="209"/>
    </row>
    <row r="167" spans="1:4" s="58" customFormat="1" ht="15" customHeight="1" x14ac:dyDescent="0.25">
      <c r="A167" s="54">
        <v>43726</v>
      </c>
      <c r="B167" s="112">
        <v>6220</v>
      </c>
      <c r="C167" s="218" t="s">
        <v>750</v>
      </c>
      <c r="D167" s="219"/>
    </row>
    <row r="168" spans="1:4" s="58" customFormat="1" ht="15" customHeight="1" x14ac:dyDescent="0.25">
      <c r="A168" s="54">
        <v>43726</v>
      </c>
      <c r="B168" s="111">
        <v>5850</v>
      </c>
      <c r="C168" s="218" t="s">
        <v>752</v>
      </c>
      <c r="D168" s="209"/>
    </row>
    <row r="169" spans="1:4" s="58" customFormat="1" ht="15" customHeight="1" x14ac:dyDescent="0.25">
      <c r="A169" s="54">
        <v>43731</v>
      </c>
      <c r="B169" s="110">
        <v>3100</v>
      </c>
      <c r="C169" s="218" t="s">
        <v>753</v>
      </c>
      <c r="D169" s="209"/>
    </row>
    <row r="170" spans="1:4" s="58" customFormat="1" ht="15" customHeight="1" x14ac:dyDescent="0.25">
      <c r="A170" s="54">
        <v>43731</v>
      </c>
      <c r="B170" s="111">
        <v>830</v>
      </c>
      <c r="C170" s="218" t="s">
        <v>754</v>
      </c>
      <c r="D170" s="209"/>
    </row>
    <row r="171" spans="1:4" s="58" customFormat="1" ht="15" customHeight="1" x14ac:dyDescent="0.25">
      <c r="A171" s="54">
        <v>43731</v>
      </c>
      <c r="B171" s="111">
        <v>1050</v>
      </c>
      <c r="C171" s="208" t="s">
        <v>723</v>
      </c>
      <c r="D171" s="209"/>
    </row>
    <row r="172" spans="1:4" s="58" customFormat="1" ht="15" customHeight="1" x14ac:dyDescent="0.25">
      <c r="A172" s="54">
        <v>43731</v>
      </c>
      <c r="B172" s="111">
        <v>11300</v>
      </c>
      <c r="C172" s="218" t="s">
        <v>755</v>
      </c>
      <c r="D172" s="209"/>
    </row>
    <row r="173" spans="1:4" s="58" customFormat="1" ht="15" customHeight="1" x14ac:dyDescent="0.25">
      <c r="A173" s="54">
        <v>43731</v>
      </c>
      <c r="B173" s="112">
        <v>1500</v>
      </c>
      <c r="C173" s="218" t="s">
        <v>756</v>
      </c>
      <c r="D173" s="209"/>
    </row>
    <row r="174" spans="1:4" s="58" customFormat="1" ht="15" customHeight="1" x14ac:dyDescent="0.25">
      <c r="A174" s="54">
        <v>43731</v>
      </c>
      <c r="B174" s="111">
        <v>3400</v>
      </c>
      <c r="C174" s="218" t="s">
        <v>757</v>
      </c>
      <c r="D174" s="209"/>
    </row>
    <row r="175" spans="1:4" s="58" customFormat="1" ht="15" customHeight="1" x14ac:dyDescent="0.25">
      <c r="A175" s="54">
        <v>43731</v>
      </c>
      <c r="B175" s="110">
        <v>670</v>
      </c>
      <c r="C175" s="218" t="s">
        <v>758</v>
      </c>
      <c r="D175" s="209"/>
    </row>
    <row r="176" spans="1:4" s="58" customFormat="1" ht="15" customHeight="1" x14ac:dyDescent="0.25">
      <c r="A176" s="54">
        <v>43731</v>
      </c>
      <c r="B176" s="111">
        <v>4390</v>
      </c>
      <c r="C176" s="208" t="s">
        <v>724</v>
      </c>
      <c r="D176" s="209"/>
    </row>
    <row r="177" spans="1:4" s="58" customFormat="1" ht="15" customHeight="1" x14ac:dyDescent="0.25">
      <c r="A177" s="54">
        <v>43731</v>
      </c>
      <c r="B177" s="111">
        <v>1000</v>
      </c>
      <c r="C177" s="208" t="s">
        <v>725</v>
      </c>
      <c r="D177" s="209"/>
    </row>
    <row r="178" spans="1:4" s="58" customFormat="1" ht="15" customHeight="1" x14ac:dyDescent="0.25">
      <c r="A178" s="54">
        <v>43731</v>
      </c>
      <c r="B178" s="111">
        <v>474</v>
      </c>
      <c r="C178" s="208" t="s">
        <v>726</v>
      </c>
      <c r="D178" s="209"/>
    </row>
    <row r="179" spans="1:4" s="58" customFormat="1" ht="15" customHeight="1" x14ac:dyDescent="0.25">
      <c r="A179" s="54">
        <v>43731</v>
      </c>
      <c r="B179" s="110">
        <v>2100</v>
      </c>
      <c r="C179" s="224" t="s">
        <v>727</v>
      </c>
      <c r="D179" s="224"/>
    </row>
    <row r="180" spans="1:4" s="58" customFormat="1" ht="15" customHeight="1" x14ac:dyDescent="0.25">
      <c r="A180" s="54">
        <v>43731</v>
      </c>
      <c r="B180" s="111">
        <v>6000</v>
      </c>
      <c r="C180" s="218" t="s">
        <v>759</v>
      </c>
      <c r="D180" s="209"/>
    </row>
    <row r="181" spans="1:4" s="58" customFormat="1" ht="15" customHeight="1" x14ac:dyDescent="0.25">
      <c r="A181" s="54">
        <v>43731</v>
      </c>
      <c r="B181" s="111">
        <v>36</v>
      </c>
      <c r="C181" s="223" t="s">
        <v>728</v>
      </c>
      <c r="D181" s="223"/>
    </row>
    <row r="182" spans="1:4" s="58" customFormat="1" ht="15" customHeight="1" x14ac:dyDescent="0.25">
      <c r="A182" s="54">
        <v>43734</v>
      </c>
      <c r="B182" s="111">
        <v>6370</v>
      </c>
      <c r="C182" s="208" t="s">
        <v>729</v>
      </c>
      <c r="D182" s="209"/>
    </row>
    <row r="183" spans="1:4" s="58" customFormat="1" ht="15" customHeight="1" x14ac:dyDescent="0.25">
      <c r="A183" s="54">
        <v>43734</v>
      </c>
      <c r="B183" s="112">
        <v>5481</v>
      </c>
      <c r="C183" s="208" t="s">
        <v>730</v>
      </c>
      <c r="D183" s="209"/>
    </row>
    <row r="184" spans="1:4" s="58" customFormat="1" ht="15" customHeight="1" x14ac:dyDescent="0.25">
      <c r="A184" s="54">
        <v>43734</v>
      </c>
      <c r="B184" s="111">
        <v>3300</v>
      </c>
      <c r="C184" s="218" t="s">
        <v>760</v>
      </c>
      <c r="D184" s="209"/>
    </row>
    <row r="185" spans="1:4" s="58" customFormat="1" ht="15" customHeight="1" x14ac:dyDescent="0.25">
      <c r="A185" s="54">
        <v>43734</v>
      </c>
      <c r="B185" s="110">
        <v>1680</v>
      </c>
      <c r="C185" s="218" t="s">
        <v>761</v>
      </c>
      <c r="D185" s="209"/>
    </row>
    <row r="186" spans="1:4" s="58" customFormat="1" ht="15" customHeight="1" x14ac:dyDescent="0.25">
      <c r="A186" s="54">
        <v>43734</v>
      </c>
      <c r="B186" s="111">
        <v>2000</v>
      </c>
      <c r="C186" s="218" t="s">
        <v>772</v>
      </c>
      <c r="D186" s="219"/>
    </row>
    <row r="187" spans="1:4" s="58" customFormat="1" ht="15" customHeight="1" x14ac:dyDescent="0.25">
      <c r="A187" s="54">
        <v>43734</v>
      </c>
      <c r="B187" s="111">
        <v>19</v>
      </c>
      <c r="C187" s="223" t="s">
        <v>728</v>
      </c>
      <c r="D187" s="223"/>
    </row>
    <row r="188" spans="1:4" s="58" customFormat="1" ht="15" customHeight="1" x14ac:dyDescent="0.25">
      <c r="A188" s="54">
        <v>43738</v>
      </c>
      <c r="B188" s="112">
        <v>13050</v>
      </c>
      <c r="C188" s="218" t="s">
        <v>762</v>
      </c>
      <c r="D188" s="209"/>
    </row>
    <row r="189" spans="1:4" s="58" customFormat="1" ht="15" customHeight="1" x14ac:dyDescent="0.25">
      <c r="A189" s="95" t="s">
        <v>23</v>
      </c>
      <c r="B189" s="92">
        <f>SUM(B163:B188)</f>
        <v>122750</v>
      </c>
      <c r="C189" s="225"/>
      <c r="D189" s="226"/>
    </row>
    <row r="190" spans="1:4" ht="15" customHeight="1" x14ac:dyDescent="0.25">
      <c r="A190" s="227" t="s">
        <v>60</v>
      </c>
      <c r="B190" s="228"/>
      <c r="C190" s="228"/>
      <c r="D190" s="229"/>
    </row>
    <row r="191" spans="1:4" ht="15" customHeight="1" x14ac:dyDescent="0.25">
      <c r="A191" s="54">
        <v>43716</v>
      </c>
      <c r="B191" s="111">
        <v>13610.08</v>
      </c>
      <c r="C191" s="208" t="s">
        <v>773</v>
      </c>
      <c r="D191" s="209"/>
    </row>
    <row r="192" spans="1:4" ht="15" customHeight="1" x14ac:dyDescent="0.25">
      <c r="A192" s="95" t="s">
        <v>23</v>
      </c>
      <c r="B192" s="97">
        <f>SUM(B191:B191)</f>
        <v>13610.08</v>
      </c>
      <c r="C192" s="225"/>
      <c r="D192" s="226"/>
    </row>
    <row r="193" spans="1:4" ht="15" customHeight="1" x14ac:dyDescent="0.25">
      <c r="A193" s="213" t="s">
        <v>61</v>
      </c>
      <c r="B193" s="214"/>
      <c r="C193" s="214"/>
      <c r="D193" s="215"/>
    </row>
    <row r="194" spans="1:4" ht="15" customHeight="1" x14ac:dyDescent="0.25">
      <c r="A194" s="59">
        <v>43713</v>
      </c>
      <c r="B194" s="114">
        <v>6080</v>
      </c>
      <c r="C194" s="212" t="s">
        <v>734</v>
      </c>
      <c r="D194" s="212"/>
    </row>
    <row r="195" spans="1:4" ht="15" customHeight="1" x14ac:dyDescent="0.25">
      <c r="A195" s="176">
        <v>43727</v>
      </c>
      <c r="B195" s="114">
        <v>2558</v>
      </c>
      <c r="C195" s="212" t="s">
        <v>745</v>
      </c>
      <c r="D195" s="212"/>
    </row>
    <row r="196" spans="1:4" ht="15" customHeight="1" x14ac:dyDescent="0.25">
      <c r="A196" s="176">
        <v>43727</v>
      </c>
      <c r="B196" s="114">
        <v>4672.24</v>
      </c>
      <c r="C196" s="212" t="s">
        <v>765</v>
      </c>
      <c r="D196" s="212"/>
    </row>
    <row r="197" spans="1:4" ht="15" customHeight="1" x14ac:dyDescent="0.25">
      <c r="A197" s="81" t="s">
        <v>496</v>
      </c>
      <c r="B197" s="84">
        <v>254260</v>
      </c>
      <c r="C197" s="216" t="s">
        <v>732</v>
      </c>
      <c r="D197" s="217"/>
    </row>
    <row r="198" spans="1:4" ht="15" customHeight="1" x14ac:dyDescent="0.25">
      <c r="A198" s="81" t="s">
        <v>764</v>
      </c>
      <c r="B198" s="84">
        <v>113219.17</v>
      </c>
      <c r="C198" s="212" t="s">
        <v>763</v>
      </c>
      <c r="D198" s="212"/>
    </row>
    <row r="199" spans="1:4" ht="15" customHeight="1" x14ac:dyDescent="0.25">
      <c r="A199" s="172">
        <v>43739</v>
      </c>
      <c r="B199" s="84">
        <v>371937.6</v>
      </c>
      <c r="C199" s="212" t="s">
        <v>733</v>
      </c>
      <c r="D199" s="212"/>
    </row>
    <row r="200" spans="1:4" ht="15" customHeight="1" x14ac:dyDescent="0.25">
      <c r="A200" s="172">
        <v>43739</v>
      </c>
      <c r="B200" s="84">
        <v>8730.9500000000007</v>
      </c>
      <c r="C200" s="216" t="s">
        <v>770</v>
      </c>
      <c r="D200" s="217"/>
    </row>
    <row r="201" spans="1:4" ht="15" customHeight="1" x14ac:dyDescent="0.25">
      <c r="A201" s="172">
        <v>43739</v>
      </c>
      <c r="B201" s="84">
        <v>70823</v>
      </c>
      <c r="C201" s="216" t="s">
        <v>731</v>
      </c>
      <c r="D201" s="217"/>
    </row>
    <row r="202" spans="1:4" ht="15" customHeight="1" x14ac:dyDescent="0.25">
      <c r="A202" s="95" t="s">
        <v>23</v>
      </c>
      <c r="B202" s="97">
        <f>SUM(B194:B201)</f>
        <v>832280.96</v>
      </c>
      <c r="C202" s="210"/>
      <c r="D202" s="211"/>
    </row>
    <row r="203" spans="1:4" ht="15" customHeight="1" x14ac:dyDescent="0.25">
      <c r="A203" s="7" t="s">
        <v>64</v>
      </c>
      <c r="B203" s="131">
        <f>B161+B189+B202+B192</f>
        <v>1078959.04</v>
      </c>
      <c r="C203" s="129"/>
      <c r="D203" s="130"/>
    </row>
    <row r="204" spans="1:4" ht="15" customHeight="1" x14ac:dyDescent="0.25">
      <c r="B204" s="30"/>
    </row>
    <row r="205" spans="1:4" ht="15" customHeight="1" x14ac:dyDescent="0.25">
      <c r="A205" s="38"/>
      <c r="C205" s="117"/>
    </row>
    <row r="206" spans="1:4" ht="15" customHeight="1" x14ac:dyDescent="0.25">
      <c r="A206" s="119"/>
    </row>
  </sheetData>
  <sheetProtection formatCells="0" formatColumns="0" formatRows="0" insertColumns="0" insertRows="0" insertHyperlinks="0" deleteColumns="0" deleteRows="0" sort="0" autoFilter="0" pivotTables="0"/>
  <mergeCells count="47">
    <mergeCell ref="C182:D182"/>
    <mergeCell ref="C183:D183"/>
    <mergeCell ref="C184:D184"/>
    <mergeCell ref="C185:D185"/>
    <mergeCell ref="C164:D164"/>
    <mergeCell ref="C168:D168"/>
    <mergeCell ref="C197:D197"/>
    <mergeCell ref="C192:D192"/>
    <mergeCell ref="A190:D190"/>
    <mergeCell ref="C189:D189"/>
    <mergeCell ref="C186:D186"/>
    <mergeCell ref="A162:D162"/>
    <mergeCell ref="C170:D170"/>
    <mergeCell ref="C181:D181"/>
    <mergeCell ref="C187:D187"/>
    <mergeCell ref="C175:D175"/>
    <mergeCell ref="C169:D169"/>
    <mergeCell ref="C172:D172"/>
    <mergeCell ref="C173:D173"/>
    <mergeCell ref="C174:D174"/>
    <mergeCell ref="C171:D171"/>
    <mergeCell ref="C176:D176"/>
    <mergeCell ref="C177:D177"/>
    <mergeCell ref="C178:D178"/>
    <mergeCell ref="C179:D179"/>
    <mergeCell ref="C180:D180"/>
    <mergeCell ref="C163:D163"/>
    <mergeCell ref="B1:D1"/>
    <mergeCell ref="B2:D2"/>
    <mergeCell ref="B4:D4"/>
    <mergeCell ref="B5:D5"/>
    <mergeCell ref="B6:D6"/>
    <mergeCell ref="A10:D10"/>
    <mergeCell ref="C191:D191"/>
    <mergeCell ref="C202:D202"/>
    <mergeCell ref="C199:D199"/>
    <mergeCell ref="A193:D193"/>
    <mergeCell ref="C200:D200"/>
    <mergeCell ref="C194:D194"/>
    <mergeCell ref="C195:D195"/>
    <mergeCell ref="C201:D201"/>
    <mergeCell ref="C198:D198"/>
    <mergeCell ref="C196:D196"/>
    <mergeCell ref="C188:D188"/>
    <mergeCell ref="C165:D165"/>
    <mergeCell ref="C166:D166"/>
    <mergeCell ref="C167:D16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</cp:lastModifiedBy>
  <cp:revision/>
  <cp:lastPrinted>2019-09-16T13:40:03Z</cp:lastPrinted>
  <dcterms:created xsi:type="dcterms:W3CDTF">2019-02-26T11:48:52Z</dcterms:created>
  <dcterms:modified xsi:type="dcterms:W3CDTF">2019-10-29T07:35:45Z</dcterms:modified>
  <cp:category/>
  <cp:contentStatus/>
</cp:coreProperties>
</file>