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0\06.20\"/>
    </mc:Choice>
  </mc:AlternateContent>
  <bookViews>
    <workbookView xWindow="0" yWindow="0" windowWidth="22680" windowHeight="11655" tabRatio="649" firstSheet="1" activeTab="7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ербанк" sheetId="5" r:id="rId8"/>
  </sheets>
  <calcPr calcId="162913"/>
</workbook>
</file>

<file path=xl/calcChain.xml><?xml version="1.0" encoding="utf-8"?>
<calcChain xmlns="http://schemas.openxmlformats.org/spreadsheetml/2006/main">
  <c r="C26" i="10" l="1"/>
  <c r="C876" i="13" l="1"/>
  <c r="C22" i="6" l="1"/>
  <c r="C27" i="8" l="1"/>
  <c r="C72" i="11" l="1"/>
  <c r="C71" i="11"/>
  <c r="B241" i="5" l="1"/>
  <c r="B69" i="4" l="1"/>
  <c r="B22" i="4"/>
  <c r="B257" i="5" l="1"/>
  <c r="C12" i="1" l="1"/>
  <c r="C15" i="1" l="1"/>
  <c r="C16" i="1"/>
  <c r="C14" i="1" l="1"/>
  <c r="C13" i="1" l="1"/>
  <c r="B211" i="5" l="1"/>
  <c r="B258" i="5" s="1"/>
  <c r="C17" i="1" s="1"/>
  <c r="B59" i="4" l="1"/>
  <c r="C22" i="1" s="1"/>
  <c r="C23" i="1" l="1"/>
  <c r="C20" i="1" l="1"/>
  <c r="C11" i="1" l="1"/>
  <c r="C21" i="1"/>
  <c r="B73" i="4" l="1"/>
  <c r="C25" i="1" s="1"/>
  <c r="C24" i="1" l="1"/>
  <c r="B77" i="4"/>
  <c r="C26" i="1" s="1"/>
  <c r="B87" i="4"/>
  <c r="C27" i="1" l="1"/>
  <c r="C19" i="1" s="1"/>
  <c r="C29" i="1" s="1"/>
  <c r="B88" i="4"/>
</calcChain>
</file>

<file path=xl/sharedStrings.xml><?xml version="1.0" encoding="utf-8"?>
<sst xmlns="http://schemas.openxmlformats.org/spreadsheetml/2006/main" count="2434" uniqueCount="1040">
  <si>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</si>
  <si>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</si>
  <si>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</si>
  <si>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</si>
  <si>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</si>
  <si>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</si>
  <si>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</si>
  <si>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</si>
  <si>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</si>
  <si>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</si>
  <si>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</si>
  <si>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</si>
  <si>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</si>
  <si>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</si>
  <si>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</si>
  <si>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</si>
  <si>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</si>
  <si>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</si>
  <si>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</si>
  <si>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</si>
  <si>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</si>
  <si>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</si>
  <si>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</si>
  <si>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</si>
  <si>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</si>
  <si>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</si>
  <si>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</si>
  <si>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</si>
  <si>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</si>
  <si>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</si>
  <si>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</si>
  <si>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</si>
  <si>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</si>
  <si>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</si>
  <si>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</si>
  <si>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</si>
  <si>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</si>
  <si>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</si>
  <si>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</si>
  <si>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</si>
  <si>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</si>
  <si>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</si>
  <si>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</si>
  <si>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</si>
  <si>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</si>
  <si>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</si>
  <si>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</si>
  <si>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Зачислено на р/сч за вычетом комиссии оператора 5%</t>
  </si>
  <si>
    <t>Ожидает зачисления на р/сч за вычетом комиссии оператора 5%</t>
  </si>
  <si>
    <t>Программа "РэйДом"</t>
  </si>
  <si>
    <t xml:space="preserve">Программа "РэйДом" </t>
  </si>
  <si>
    <t>Программа "Социальное зоотакси "РэйМобиль"</t>
  </si>
  <si>
    <t>Программа "Мероприятия и работа с общественностью", частично реализуемая на средства, полученные из бюджета г. Москвы (Грант Мэра)</t>
  </si>
  <si>
    <t>Программа "Стерилизация", частично реализуемая на средства, полученные от Фонда президентских грантов</t>
  </si>
  <si>
    <t>Благотворитель (последние 4 цифры номера яндекс-кошелька)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</si>
  <si>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</si>
  <si>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</si>
  <si>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</si>
  <si>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</si>
  <si>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ЗЕВА СОФЬЯ АЛЕКСАНДРОВНА</t>
  </si>
  <si>
    <t>БОГДАНОВА АННА ПАВЛОВНА</t>
  </si>
  <si>
    <t>ИМАМОВА АНГЕЛИНА РУЗИЛЕВНА</t>
  </si>
  <si>
    <t>ХАРЬКОВСКАЯ КСЕНИЯ АЛЕКСАНДРОВНА</t>
  </si>
  <si>
    <t>ПОЛЯКОВА КСЕНИЯ АЛЕКСАНДРОВНА</t>
  </si>
  <si>
    <t>ШВАЛЕВА НАТАЛЬЯ ВАДИМОВНА</t>
  </si>
  <si>
    <t>КОВАЛЕНКО НИКИТА ВИТАЛЬЕВИЧ</t>
  </si>
  <si>
    <t>ПРУДНИКОВА ЕЛЕНА НИКОЛАЕВНА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</si>
  <si>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</si>
  <si>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</si>
  <si>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</si>
  <si>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</si>
  <si>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ПЕТРОВСКИЙ ВАЛЕРИЙ КОНСТАНТИНОВИЧ</t>
  </si>
  <si>
    <t>СТАСЕНКО ПОЛИНА ВАСИЛЬЕВНА</t>
  </si>
  <si>
    <t>ГРАЧЕВА МАРИЯ ВЛАДИМИРОВНА</t>
  </si>
  <si>
    <t>ШАРКОВА ОЛЬГА АНАТОЛЬЕВНА</t>
  </si>
  <si>
    <t>ЧАРКИНА АЛИНА АЛЕКСАНДРОВНА</t>
  </si>
  <si>
    <t>ДАВТЯН ДЖЕММА ГАРИКОВНА</t>
  </si>
  <si>
    <t>КУРДЮКОВА ДАРЬЯ ОЛЕГОВНА</t>
  </si>
  <si>
    <t>РЫЖКОВА НАТАЛЬЯ АНАТОЛЬЕВНА</t>
  </si>
  <si>
    <t>ДАВЛЕТОВ ДЕНИС РАИСОВИЧ</t>
  </si>
  <si>
    <t>КУШНИНА ВАРВАРА ГЕОРГИЕВНА</t>
  </si>
  <si>
    <t>КОРОЛЕВА АЛИНА АЛЕКСЕЕВНА</t>
  </si>
  <si>
    <t>МАРХАШОВА ОЛЬГА АЛЕКСАНДРОВНА</t>
  </si>
  <si>
    <t>ДРУЖИНИНА ИРИНА БОРИСОВНА</t>
  </si>
  <si>
    <t>ФЕДОРЕНКО ЕЛЕНА ЕВГЕНЬЕВНА</t>
  </si>
  <si>
    <t>СОКОЛОВ СЕРГЕЙ СЕРГЕЕВИЧ</t>
  </si>
  <si>
    <t>ПЫЛЕНОК КРИСТИНА ВИКТОРОВНА</t>
  </si>
  <si>
    <t>ДЕРГИЛЕВ ВАСИЛИЙ ВАЛЕРЬЕВИЧ</t>
  </si>
  <si>
    <t>РУБЕЖАНСКАЯ ВАРВАРА ГЕННАДЬЕВНА</t>
  </si>
  <si>
    <t>СУЕТИНОВ ЕВГЕНИЙ АЛЕКСАНДРОВИЧ</t>
  </si>
  <si>
    <t>ЖИРКОВА СВЕТЛАНА ЮРЬЕВНА</t>
  </si>
  <si>
    <t>МОМОТОВА ОКСАНА ШАХЛАРОВНА</t>
  </si>
  <si>
    <t>СТРЕЛЬНИКОВА ЕКАТЕРИНА ВИКТОРОВНА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</si>
  <si>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</si>
  <si>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</si>
  <si>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</si>
  <si>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</si>
  <si>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ЖАТКИНА ЕВГЕНИЯ ВЛАДИМИРОВНА</t>
  </si>
  <si>
    <t>СИДОРОВА ЕВГЕНИЯ АНДРЕЕВНА</t>
  </si>
  <si>
    <t>ЦВЕТКОВА НАТАЛЬЯ ВАЛЕРЬЕВНА</t>
  </si>
  <si>
    <t>ЖМУРОВА ЕКАТЕРИНА СЕРГЕЕВНА</t>
  </si>
  <si>
    <t>БУДАНОВА ЕЛЕНА ВИКТОРОВНА</t>
  </si>
  <si>
    <t>КУЗИНА ЕКАТЕРИНА МИХАЙЛОВНА</t>
  </si>
  <si>
    <t>КУЗНЕЦОВ МАРК ДМИТРИЕВИЧ</t>
  </si>
  <si>
    <t>ДЯЧКИНА ПОЛИНА АЛЕКСЕЕВНА</t>
  </si>
  <si>
    <t>БАТУРИНА КАРИНА МАНСУРОВНА</t>
  </si>
  <si>
    <t>МАНУШИЧЕВ СТАНИСЛАВ ЮРЬЕВИЧ</t>
  </si>
  <si>
    <t>ПОЛДНЕВ АНТОН ВЯЧЕСЛАВОВИЧ</t>
  </si>
  <si>
    <t>СЕВОСТЬЯНОВ АЛЕКСАНДР ЛЕОНИДОВИЧ</t>
  </si>
  <si>
    <t>КАЛАНДАРХОНОВА ЛЮБОВЬ ШАБОЗХОНОВНА</t>
  </si>
  <si>
    <t>ЛУКЬЯНОВА МАРГАРИТА ЮРЬЕВНА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</si>
  <si>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</si>
  <si>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</si>
  <si>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</si>
  <si>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</si>
  <si>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НДОНГ НЧАМА ХОСЕ МАНУЭЛЬ АНГУЕ</t>
  </si>
  <si>
    <t>ВЫСОЦКАЯ АНАСТАСИЯ РУДОЛЬФОВНА</t>
  </si>
  <si>
    <t>АЛГЕНЕМ ГАССАН</t>
  </si>
  <si>
    <t>ЛЮ ЦЗЯНЬФЭН</t>
  </si>
  <si>
    <t>СОММЕРВИЛЛЕ КАДИМ СТ ЕЛМО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</si>
  <si>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</si>
  <si>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</si>
  <si>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</si>
  <si>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</si>
  <si>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УБУШИЕВ АЛЕКСАНДР ВИКТОРОВИЧ</t>
  </si>
  <si>
    <t>ДУНАЕВА АННА СЕРГЕЕВНА</t>
  </si>
  <si>
    <t>УЛУХАНЯН АРМИНЕ РАФАЕЛОВНА</t>
  </si>
  <si>
    <t>ЛАДОНКИНА СТАНИСЛАВА БОРИСОВНА</t>
  </si>
  <si>
    <t>БЕЛЯКОВА АНАСТАСИЯ АЛЕКСЕЕВНА</t>
  </si>
  <si>
    <t>КОТОВА ЕЛЕНА АНАТОЛЬЕВНА</t>
  </si>
  <si>
    <t>ЯЗНЕВИЧ ЕЛИЗАВЕТА ВИКТОРОВНА</t>
  </si>
  <si>
    <t>ГОЛЕНКО ОЛЬГА МАРКОВНА</t>
  </si>
  <si>
    <t>ИВАНОВА ЮЛИЯ ЛЕОНИДОВНА</t>
  </si>
  <si>
    <t>МЕДВЕДЕВ АЛЕКСАНДР ЭМИЛЬЕВИЧ</t>
  </si>
  <si>
    <t>АСТАХОВА ТАТЬЯНА ОЛЕГОВНА</t>
  </si>
  <si>
    <t>КУЛМИРЗАЕВ КЫЯЗБЕК</t>
  </si>
  <si>
    <t>ХАЧАТРЯН ВИОЛЕТТА ГРИГОРЬЕВНА</t>
  </si>
  <si>
    <t>ШИВЕРНОВСКАЯ ГАЛИНА АНТОНОВНА</t>
  </si>
  <si>
    <t>ИВАНОВ ВАДИМ АЛЕКСАНДРОВИЧ</t>
  </si>
  <si>
    <t>ПАВЛОВА ОЛЬГА АЛЕКСЕЕВНА</t>
  </si>
  <si>
    <t>БАТАЕВА МАРИНА АЛЕКСАНДРОВНА</t>
  </si>
  <si>
    <t>УСАКОВА НАТАЛЬЯ МИХАЙЛОВНА</t>
  </si>
  <si>
    <t>ТУРАМУРОДОВ ПАРДАЛИ ХУСАНОВИЧ</t>
  </si>
  <si>
    <t>СИЛИЧЕВА НИНА АЛЕКСЕЕВНА</t>
  </si>
  <si>
    <t>ХРИПУНОВА ЕКАТЕРИНА НИКОЛАЕВНА</t>
  </si>
  <si>
    <t>ВИКУЛЬЦЕВ СЕРГЕЙ АЛЕКСАНДРОВИЧ</t>
  </si>
  <si>
    <t>НОВИКОВА АННА МИХАЙЛОВНА</t>
  </si>
  <si>
    <t>ДМИТРИЕВ РОМАН СЕРГЕЕВИЧ</t>
  </si>
  <si>
    <t>ЕПИШИНА АЛЕКСАНДРА ВИКТОРОВНА</t>
  </si>
  <si>
    <t>УН СИНЕТХ</t>
  </si>
  <si>
    <t>КАССЕМ ЖАНА</t>
  </si>
  <si>
    <t>КИРЮШКИН КИРИЛЛ НИКОЛАЕВИЧ</t>
  </si>
  <si>
    <t>НГИЕМ ВАН АНЬ</t>
  </si>
  <si>
    <t>КЛЮЧНИКОВА ТАТЬЯНА ЕВГЕНЬЕВНА</t>
  </si>
  <si>
    <t>БУКИНА ДАЯНА ИГОРЕВНА</t>
  </si>
  <si>
    <t>КОЛОСКОВА СВЕТЛАНА СЕРГЕЕВНА</t>
  </si>
  <si>
    <t>СТАРОВОЙТОВА МАРИЯ ДМИТРИЕВНА</t>
  </si>
  <si>
    <t>КРАСЮК ОЛЬГА ЛЕОНИДОВНА</t>
  </si>
  <si>
    <t>БОРИСОВА САИДА ВОЛГАЕВНА</t>
  </si>
  <si>
    <t>КРАСНОВ ДМИТРИЙ ВИКТОРОВИЧ</t>
  </si>
  <si>
    <t>ГОЛУБЕВА ЛЮБОВЬ АЛЕКСЕЕВНА</t>
  </si>
  <si>
    <t>ЕРМОЛАЕВА МАРИЯ ТОМОВНА</t>
  </si>
  <si>
    <t>Благотворительное пожертвование от Фонда "Перспектива"</t>
  </si>
  <si>
    <t>Сдача наличных в банк</t>
  </si>
  <si>
    <t>Благотворительное пожертвование от Фонда "Лапа"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</si>
  <si>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</si>
  <si>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Благотворительные пожертвования от БФ "Нужна помощь"</t>
  </si>
  <si>
    <t>ВЕРШИНИНА МАРИЯ ИГОРЕВНА</t>
  </si>
  <si>
    <t>КОЛОТОВА НАТАЛИЯ АЛЕКСАНДРОВНА</t>
  </si>
  <si>
    <t>ГУБИНА СВЕТЛАНА ВАЛЕРИЕВНА</t>
  </si>
  <si>
    <t>ПЕТРОВА ТАТЬЯНА ГЕННАДЬЕВНА</t>
  </si>
  <si>
    <t>СОЛНЦЕВА ЕЛЕНА ВАСИЛЬЕВНА</t>
  </si>
  <si>
    <t>ФРОЛОВА ЕВГЕНИЯ АЛЕКСАНДРОВНА</t>
  </si>
  <si>
    <t>МОИСЕЕВА ИНГА НИКОЛАЕВНА</t>
  </si>
  <si>
    <t>СТЕПАНОВА СВЕТЛАНА АНАТОЛЬЕВНА</t>
  </si>
  <si>
    <t>ХОДЖАЕВА ЕЛЕНА АЛЕКСАНДРОВНА</t>
  </si>
  <si>
    <t>КОЛБАСОВА ИРИНА ВАСИЛЬЕВНА</t>
  </si>
  <si>
    <t>АКСЕНОВА ЛЮБОВЬ НИКОЛАЕВНА</t>
  </si>
  <si>
    <t>ПАВЛОВА ЮЛИЯ ЛЬВОВНА</t>
  </si>
  <si>
    <t>ЗОХОМБИНА КРИСТИАН НДАТИО</t>
  </si>
  <si>
    <t>МОЧАЛОВА МАРИЯ ОЛЕГОВНА</t>
  </si>
  <si>
    <t>ИВАНОВА ИРИНА НИКОЛАЕВНА</t>
  </si>
  <si>
    <t>ИЖБУЛАЕВ НИКИТА АЛЬБЕРТОВИЧ</t>
  </si>
  <si>
    <t>АНТОНЮК ЕКАТЕРИНА ЮРЬЕВНА</t>
  </si>
  <si>
    <t>ТЕРЕНТЕЕВСКИЙ АЛЕКСАНДР ВЯЧЕСЛАВОВИЧ</t>
  </si>
  <si>
    <t>КУДРЯШОВА ВИКТОРИЯ ГЕРМАНОВНА</t>
  </si>
  <si>
    <t>ЖИЛУДЬКО ЕЛЕНА ВЛАДИМИРОВНА</t>
  </si>
  <si>
    <t>ЧЕСНОВА ТАТЬЯНА АЛЕКСЕЕВНА</t>
  </si>
  <si>
    <t>КОНДРАТОВА АНАСТАСИЯ МИХАЙЛОВНА</t>
  </si>
  <si>
    <t>СТАРОДУБЦЕВА ЛИНА МИХАЙЛОВНА</t>
  </si>
  <si>
    <t>ЛУНОЧКИНА ОЛЬГА ЮРЬЕВНА</t>
  </si>
  <si>
    <t>МЕРФИ ЕВГЕНИЯ НИКОЛАЕВНА</t>
  </si>
  <si>
    <t>СТЁПИНА АЛИНА АЛЕКСАНДРОВНА</t>
  </si>
  <si>
    <t>Благотворительное пожертвование от АО "Институт общественного мнения Анкетолог"</t>
  </si>
  <si>
    <t>Комиссия банка</t>
  </si>
  <si>
    <t>Услуги связи</t>
  </si>
  <si>
    <t>Расходы на аренду</t>
  </si>
  <si>
    <t>Налоги в бюджет</t>
  </si>
  <si>
    <t>Рекламные расходы</t>
  </si>
  <si>
    <t>Evgeniya Alexandrova</t>
  </si>
  <si>
    <t>LIDIA KONDRASHOVA</t>
  </si>
  <si>
    <t>ELIZAVETA</t>
  </si>
  <si>
    <t>NATALIYA GORELOVA</t>
  </si>
  <si>
    <t>ANNA KORKH</t>
  </si>
  <si>
    <t>IRINA KLIMENKO</t>
  </si>
  <si>
    <t>FAINA RAYGORODSKAYA</t>
  </si>
  <si>
    <t>MAXIM SOLDATENKOV</t>
  </si>
  <si>
    <t>DENIS BEGUN</t>
  </si>
  <si>
    <t>ELENA BAKULINA</t>
  </si>
  <si>
    <t>TATYANA AKOLZINA</t>
  </si>
  <si>
    <t>INNA VLASOVA</t>
  </si>
  <si>
    <t>ILYA MAMICHEV</t>
  </si>
  <si>
    <t>NATALIA ANYUTINA</t>
  </si>
  <si>
    <t>AB</t>
  </si>
  <si>
    <t>MOMENTUM R</t>
  </si>
  <si>
    <t>TAISIYA MAXIMOVA</t>
  </si>
  <si>
    <t>POLINA PUSHKINA</t>
  </si>
  <si>
    <t>ELENA LENNIKOVA</t>
  </si>
  <si>
    <t>ALEXANDER BARABANOV</t>
  </si>
  <si>
    <t>DARYA SIMONENKO</t>
  </si>
  <si>
    <t>ROMANOVA ANNA</t>
  </si>
  <si>
    <t>KRISTINA ULUNTS</t>
  </si>
  <si>
    <t>LIUDMILA LU</t>
  </si>
  <si>
    <t>ANTONINA EGOROVA</t>
  </si>
  <si>
    <t>NATALYA CHAPAEVA</t>
  </si>
  <si>
    <t>MARINA TRIZNA</t>
  </si>
  <si>
    <t>ALEKSANDR SMIRNOV</t>
  </si>
  <si>
    <t>MAKSIM MITROFANOV</t>
  </si>
  <si>
    <t>EVGENIY MINZULIN</t>
  </si>
  <si>
    <t>OLGA KUZNETSOVA</t>
  </si>
  <si>
    <t>VLADIMIR TIMONIN</t>
  </si>
  <si>
    <t>TATIANA</t>
  </si>
  <si>
    <t>VASILISA KIRILOCHKINA</t>
  </si>
  <si>
    <t>MAKSIM ARIFULLIN</t>
  </si>
  <si>
    <t>ANNA BYKOVA</t>
  </si>
  <si>
    <t>DENIS LASHUKOV</t>
  </si>
  <si>
    <t>E PAKHOMOVA</t>
  </si>
  <si>
    <t>PAVEL KRAMARETS</t>
  </si>
  <si>
    <t>KONSTANTIN LARIONOV</t>
  </si>
  <si>
    <t>ULYANA SARANA</t>
  </si>
  <si>
    <t>SVETLANA SNEGIREVA</t>
  </si>
  <si>
    <t>JANIS DZENIS</t>
  </si>
  <si>
    <t>REZEDA AKHMETZHANOVA</t>
  </si>
  <si>
    <t>MARIA KHAN</t>
  </si>
  <si>
    <t>DARIA BORISOVA</t>
  </si>
  <si>
    <t>OLGA SHAPENKOVA</t>
  </si>
  <si>
    <t>VLADISLAV PISKAREV</t>
  </si>
  <si>
    <t>ANNA ZLOBINA</t>
  </si>
  <si>
    <t>YURIY NUKULIN</t>
  </si>
  <si>
    <t>ALEXANDRA TUPIK</t>
  </si>
  <si>
    <t>ELINA ALIMBEKOVA</t>
  </si>
  <si>
    <t>LYUBOV LEBEDEVA</t>
  </si>
  <si>
    <t>KSENIYA MERKULOVA</t>
  </si>
  <si>
    <t>OLGA LEVINA</t>
  </si>
  <si>
    <t>TATYANA TULCHINSKAYA</t>
  </si>
  <si>
    <t>MARGARITA PESTOVA</t>
  </si>
  <si>
    <t>LEYLA ZHELDYBAEVA</t>
  </si>
  <si>
    <t>SVETLANA SAMARSKAYA</t>
  </si>
  <si>
    <t>ELENA PILYUGINA</t>
  </si>
  <si>
    <t>TATIANA SHKROB</t>
  </si>
  <si>
    <t>JULIA MOSHCHITSKAYA</t>
  </si>
  <si>
    <t>POLINA KUZMINA</t>
  </si>
  <si>
    <t>MARK KUZNETSOV</t>
  </si>
  <si>
    <t>ELENA KIPRIYANOVA</t>
  </si>
  <si>
    <t>V FILIMONOVA</t>
  </si>
  <si>
    <t>ELENA ABROSIMOVA</t>
  </si>
  <si>
    <t>ELENA BRODSKAYA</t>
  </si>
  <si>
    <t>MARGARITA ALFEROVA</t>
  </si>
  <si>
    <t>OL MKOT</t>
  </si>
  <si>
    <t>ELENA KOSTINA</t>
  </si>
  <si>
    <t>AMINA KHABIBULINA</t>
  </si>
  <si>
    <t>OLEG IVANOV</t>
  </si>
  <si>
    <t>ANASTASIYA LUNINA</t>
  </si>
  <si>
    <t>ROMAN VASILCHUK</t>
  </si>
  <si>
    <t>DMITRIY SOROKIN</t>
  </si>
  <si>
    <t>LYUDMILA KHODAKOVA</t>
  </si>
  <si>
    <t>VICTORIA BAUER</t>
  </si>
  <si>
    <t>ALEKSANDRA KACHURINA</t>
  </si>
  <si>
    <t>DIGITAL CARD</t>
  </si>
  <si>
    <t>ELENA MAYOROVA</t>
  </si>
  <si>
    <t>SVETLANA GRUZDEVA</t>
  </si>
  <si>
    <t>EKATERINA KOMLEVA</t>
  </si>
  <si>
    <t>ALEKSEY IGNASHOV</t>
  </si>
  <si>
    <t>EKATERINA GORBATENKO</t>
  </si>
  <si>
    <t>OKSANA KISELEVA</t>
  </si>
  <si>
    <t>EKATERINA KORNEEVA</t>
  </si>
  <si>
    <t>TATYANA SHASHKINA</t>
  </si>
  <si>
    <t>MARIYA DMITRIEVA</t>
  </si>
  <si>
    <t>MARIA SOKOLOVA</t>
  </si>
  <si>
    <t>ELENA KOLOSOVA</t>
  </si>
  <si>
    <t>ANDREY TARASOV</t>
  </si>
  <si>
    <t>MARIA RUMYANTSEVA</t>
  </si>
  <si>
    <t>NATALYA OSHEYCHIK</t>
  </si>
  <si>
    <t>DIANA</t>
  </si>
  <si>
    <t>VASILISA DELONE</t>
  </si>
  <si>
    <t>DARIA KONSTANTINOVA</t>
  </si>
  <si>
    <t>DARI AMAGAEVA</t>
  </si>
  <si>
    <t>NATALIA SYSOEVA</t>
  </si>
  <si>
    <t>YANA TIKHONENKOVA</t>
  </si>
  <si>
    <t>ELENA VANKOVA</t>
  </si>
  <si>
    <t>ARINA DENISENKO</t>
  </si>
  <si>
    <t>MELISA SAVINA</t>
  </si>
  <si>
    <t>MAYYA BOCHKAREVA</t>
  </si>
  <si>
    <t>AKHATOVAALBINA</t>
  </si>
  <si>
    <t>IVAN KOZLOV</t>
  </si>
  <si>
    <t>SVETLANA ZHALNENKOVA</t>
  </si>
  <si>
    <t>ELENA SKRYABINA</t>
  </si>
  <si>
    <t>VERA BLINOVA</t>
  </si>
  <si>
    <t>SHMIDT ANNA</t>
  </si>
  <si>
    <t>MARINA GORBATOVA</t>
  </si>
  <si>
    <t>ANASTASIYA LEVCHENKO</t>
  </si>
  <si>
    <t>PAVEL PROKHOROV</t>
  </si>
  <si>
    <t>ALEXANDRA AGEEVA</t>
  </si>
  <si>
    <t>MARKOV ALEKSANDR</t>
  </si>
  <si>
    <t>EFFI IVAN</t>
  </si>
  <si>
    <t>MARINA SEDOVA</t>
  </si>
  <si>
    <t>OLGA NERODA</t>
  </si>
  <si>
    <t>SVETLANA</t>
  </si>
  <si>
    <t>ALEKSANDR LEBEDEV</t>
  </si>
  <si>
    <t>SVETLANA TUMANIVA</t>
  </si>
  <si>
    <t>ANASTASIYA BULYCHEVA</t>
  </si>
  <si>
    <t>ALINA SIMANOVA</t>
  </si>
  <si>
    <t>OLEG SIGACHEV</t>
  </si>
  <si>
    <t>MIKHAIL DIVOVICH</t>
  </si>
  <si>
    <t>YANA PENKALSKAYA</t>
  </si>
  <si>
    <t>ROGACHEVA OKSANA</t>
  </si>
  <si>
    <t>ANTON KHITRENKO</t>
  </si>
  <si>
    <t>VIKTORIYA OLEYNIKOVA</t>
  </si>
  <si>
    <t>ELENA UKOLOVA</t>
  </si>
  <si>
    <t>SERGEEVA EKATERINA</t>
  </si>
  <si>
    <t>ANNA VORONOVA</t>
  </si>
  <si>
    <t>ELENA KORABELNIKOVA</t>
  </si>
  <si>
    <t>AIDA REPNIKOVA</t>
  </si>
  <si>
    <t>KONSTANTIM BAYKOV</t>
  </si>
  <si>
    <t>ELENA ZUEVA</t>
  </si>
  <si>
    <t>ELIZAVETA SILOVA</t>
  </si>
  <si>
    <t>ALINA MAKEEVA</t>
  </si>
  <si>
    <t>ELINA KAMYSHENKO</t>
  </si>
  <si>
    <t>A SUMINA</t>
  </si>
  <si>
    <t>TATYANA LOVETS</t>
  </si>
  <si>
    <t>ANNA KURGAN</t>
  </si>
  <si>
    <t>OLEG SKIBA</t>
  </si>
  <si>
    <t>YULIYA BURCEVA</t>
  </si>
  <si>
    <t>LARISA RUDAKOVA</t>
  </si>
  <si>
    <t>IGOR TELYUK</t>
  </si>
  <si>
    <t>ELENA SHATKOVSKAIA</t>
  </si>
  <si>
    <t>DARYA GORBUNOVA</t>
  </si>
  <si>
    <t>NATALYA SEROSHTANOVA</t>
  </si>
  <si>
    <t>N TRANSVALEVA</t>
  </si>
  <si>
    <t>V. SHAKIRZYANOVA</t>
  </si>
  <si>
    <t>ANNA NESTERENKO</t>
  </si>
  <si>
    <t>ALINA POPOVA</t>
  </si>
  <si>
    <t>MARIIA GRACHEVA</t>
  </si>
  <si>
    <t>KSENIA KOZLOVSKAYA</t>
  </si>
  <si>
    <t>EKATERINA GORDEEVA</t>
  </si>
  <si>
    <t>ANNA NEDOSTUPENKO</t>
  </si>
  <si>
    <t>VIKTORIYA</t>
  </si>
  <si>
    <t>ELENA KHARCHUTKINA</t>
  </si>
  <si>
    <t>MARIA FOMINA</t>
  </si>
  <si>
    <t>SANIYA UMEROVA</t>
  </si>
  <si>
    <t>ANASTASIA SHIPILOVA</t>
  </si>
  <si>
    <t>ILANA KOCHETKOVA</t>
  </si>
  <si>
    <t>YULIA LUKINA</t>
  </si>
  <si>
    <t>VIKTOR DEKTEREV</t>
  </si>
  <si>
    <t>VERONIKA MERKULOVA</t>
  </si>
  <si>
    <t>ANNA VASILEVA</t>
  </si>
  <si>
    <t>YULIA VELICHKO</t>
  </si>
  <si>
    <t>NATALIA YUDINA</t>
  </si>
  <si>
    <t>MARINA DEEVA</t>
  </si>
  <si>
    <t>SVETLANA KRUTELEVA</t>
  </si>
  <si>
    <t>HANNA MILUSKA</t>
  </si>
  <si>
    <t>INESSA SHICHEVA</t>
  </si>
  <si>
    <t>MARIA YASHINA</t>
  </si>
  <si>
    <t>YULIIY SEDOVA</t>
  </si>
  <si>
    <t>TATIANA MARTYANOVA</t>
  </si>
  <si>
    <t>YULIYA KHRUTSKAYA</t>
  </si>
  <si>
    <t>ELENA MARTYNOVA</t>
  </si>
  <si>
    <t>ANASTASIA IBRAGIMOVA</t>
  </si>
  <si>
    <t>ELENA PETRENKO</t>
  </si>
  <si>
    <t>KSENIA SHAKIROVA</t>
  </si>
  <si>
    <t>YULIA VELSKYA</t>
  </si>
  <si>
    <t>S SOKOLINSKAYA</t>
  </si>
  <si>
    <t>IRINA KRASYUKOVA</t>
  </si>
  <si>
    <t>VIKTORIYA KIZHO</t>
  </si>
  <si>
    <t>OLGA VLASOVA</t>
  </si>
  <si>
    <t>IRINA TIMOFEEVA</t>
  </si>
  <si>
    <t>IULIIA BULANOVA</t>
  </si>
  <si>
    <t>ALEXEY MURASHOV</t>
  </si>
  <si>
    <t>YANA SOROKINA</t>
  </si>
  <si>
    <t>ALEXEY ZAKHAROV</t>
  </si>
  <si>
    <t>ELENA ZHILUDKO</t>
  </si>
  <si>
    <t>MIKHAIL KHASIEV</t>
  </si>
  <si>
    <t>EKATERINA MISHINA</t>
  </si>
  <si>
    <t>TAISIYA KORNILTSEVA</t>
  </si>
  <si>
    <t>GALINA SEREBRIAKOVA</t>
  </si>
  <si>
    <t>INSTANT CARD</t>
  </si>
  <si>
    <t>EKATERINA GODUNOVA</t>
  </si>
  <si>
    <t>DARIA VOINOVA</t>
  </si>
  <si>
    <t>MURAD SAIDOV</t>
  </si>
  <si>
    <t>OLGA DOBROVIDOVA</t>
  </si>
  <si>
    <t>ANNA MARISYUK</t>
  </si>
  <si>
    <t>NO NAME</t>
  </si>
  <si>
    <t>IGOR LOSCHITS</t>
  </si>
  <si>
    <t>MARIA KHUDYAKOVA</t>
  </si>
  <si>
    <t>IRINA IVANOVA</t>
  </si>
  <si>
    <t>ANNA RASCHETOVA</t>
  </si>
  <si>
    <t>SERGEI KUBYSHEV</t>
  </si>
  <si>
    <t>KHUDYAKOVA</t>
  </si>
  <si>
    <t>SVETLANA VOROBEVA</t>
  </si>
  <si>
    <t>NINA POMUKHINA</t>
  </si>
  <si>
    <t>DARYA SHISHKINA</t>
  </si>
  <si>
    <t>KAMALOVA EVA</t>
  </si>
  <si>
    <t>TATYANA SPITSYNA</t>
  </si>
  <si>
    <t>YULIYA ZARUBINA</t>
  </si>
  <si>
    <t>DARIA ARNAUTOVA</t>
  </si>
  <si>
    <t>VICTORIYA DANILOVA</t>
  </si>
  <si>
    <t>TATIANA PETROVA</t>
  </si>
  <si>
    <t>ALENA SINICHKINA</t>
  </si>
  <si>
    <t>NATALYA SHERUTIS</t>
  </si>
  <si>
    <t>VISA CARDHOLDER</t>
  </si>
  <si>
    <t>VOYTSEKHOVSKAYA</t>
  </si>
  <si>
    <t>IRINA FILIMONOVA</t>
  </si>
  <si>
    <t>DARYA GORCHATOVA</t>
  </si>
  <si>
    <t>KSENIA FILIPENKOVA</t>
  </si>
  <si>
    <t>ULIANA SENTSOVA</t>
  </si>
  <si>
    <t>GAVRILOVA ANNA</t>
  </si>
  <si>
    <t>IRINA ROGATCHEVA</t>
  </si>
  <si>
    <t>ALEXEY GOLOVACH</t>
  </si>
  <si>
    <t>ALEKSANDRA POPOVA</t>
  </si>
  <si>
    <t>EKATERINA SUMENKOVA</t>
  </si>
  <si>
    <t>ALEXANDR PACHIN</t>
  </si>
  <si>
    <t>OLGA MALMBERG</t>
  </si>
  <si>
    <t>OLGA FEDOSKINA</t>
  </si>
  <si>
    <t>YAN KIM</t>
  </si>
  <si>
    <t>VLADIMIR MOKSHIN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</si>
  <si>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</si>
  <si>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</si>
  <si>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</si>
  <si>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</si>
  <si>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</si>
  <si>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</si>
  <si>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</si>
  <si>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</si>
  <si>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</si>
  <si>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OXANA VAKHITOVA</t>
  </si>
  <si>
    <t>NATALIA OKHOTNITCKAIA</t>
  </si>
  <si>
    <t>AISTOV ALEXEY</t>
  </si>
  <si>
    <t>EVGENIYA PETROVA</t>
  </si>
  <si>
    <t>JULIJA HURSIKA</t>
  </si>
  <si>
    <t>SVETLANA GAZDIK</t>
  </si>
  <si>
    <t>NATALYA STRIZHAK</t>
  </si>
  <si>
    <t>ROMAN ARTYUKHIN</t>
  </si>
  <si>
    <t>ELENA ALIEVA</t>
  </si>
  <si>
    <t>EVGENIY EFIMOV</t>
  </si>
  <si>
    <t>ALENA BONDARENKO</t>
  </si>
  <si>
    <t>ILONA LEONIDZE</t>
  </si>
  <si>
    <t>ALEKSANDR ALEKSEEV</t>
  </si>
  <si>
    <t>A. GORSHUNOVA</t>
  </si>
  <si>
    <t>VERONIKA STADNIKOVA</t>
  </si>
  <si>
    <t>TAMARA GRACHEVA</t>
  </si>
  <si>
    <t>YURIY KESSEL</t>
  </si>
  <si>
    <t>INNA PAVLYUTKINA</t>
  </si>
  <si>
    <t>EVA KOTEN</t>
  </si>
  <si>
    <t>FARIDA RAKHMANI</t>
  </si>
  <si>
    <t>ALENA KRISHUNAITE</t>
  </si>
  <si>
    <t>VLADISLAV BIKH</t>
  </si>
  <si>
    <t>DANIEL STAMBOULI</t>
  </si>
  <si>
    <t>ROMAN ZHUKOV</t>
  </si>
  <si>
    <t>ANNA MATVIENKO</t>
  </si>
  <si>
    <t>ALEXEY LOPATCHENKO</t>
  </si>
  <si>
    <t>ANNA DENISOVA</t>
  </si>
  <si>
    <t>ELENA GORDO</t>
  </si>
  <si>
    <t>EKATERINA</t>
  </si>
  <si>
    <t>NATALYA YAKUNINA</t>
  </si>
  <si>
    <t>ELENA PASTUKHOVA</t>
  </si>
  <si>
    <t>ANASTASIYA PAKOSH</t>
  </si>
  <si>
    <t>DARIA</t>
  </si>
  <si>
    <t>DARYA POSTNOVA</t>
  </si>
  <si>
    <t>EKATERINA BAGINA</t>
  </si>
  <si>
    <t>VLADISLAV TARABRIN</t>
  </si>
  <si>
    <t>OLGA ANDRIANOVA</t>
  </si>
  <si>
    <t>MILANA IZVARINA</t>
  </si>
  <si>
    <t>ANGELINA PARAMONOVA</t>
  </si>
  <si>
    <t>MARINA MALENKIKH</t>
  </si>
  <si>
    <t>VEZORGINA MARIA</t>
  </si>
  <si>
    <t>SKAKOVSKAYA MARIYA</t>
  </si>
  <si>
    <t>ELENA NAROTNEVA</t>
  </si>
  <si>
    <t>ANASTASIYA PESKOVA</t>
  </si>
  <si>
    <t>DARYA NOVAK</t>
  </si>
  <si>
    <t>OLENA ALEKKSANDROVA</t>
  </si>
  <si>
    <t>ELENA ZINOVEVA</t>
  </si>
  <si>
    <t>ALEXANDRA CHERNIKOVA</t>
  </si>
  <si>
    <t>ANNA IVANOVA</t>
  </si>
  <si>
    <t>ANASTASIA PARFENOVA</t>
  </si>
  <si>
    <t>EZHEREKHOVA</t>
  </si>
  <si>
    <t>NAILYA IVANOVA</t>
  </si>
  <si>
    <t>INNA OBRAZTSOVA</t>
  </si>
  <si>
    <t>ANASTASIA BOROVICH</t>
  </si>
  <si>
    <t>EKATERINA ANDRIEVICH</t>
  </si>
  <si>
    <t>ANASTASIYA PROKHOROVA</t>
  </si>
  <si>
    <t>GALINA TSYBULSKAYA</t>
  </si>
  <si>
    <t>ERAITARSKAIA</t>
  </si>
  <si>
    <t>PUKHOVA LYUBOV</t>
  </si>
  <si>
    <t>YULIYA YAROSLAVCEVA</t>
  </si>
  <si>
    <t>VALENTINA KNIAZKINA</t>
  </si>
  <si>
    <t>IGOR KATKOV</t>
  </si>
  <si>
    <t>YULIA SHAKIROVA</t>
  </si>
  <si>
    <t>LARISA LUKONINA</t>
  </si>
  <si>
    <t>ANASTASIA LEONOVA</t>
  </si>
  <si>
    <t>DANILA SIMONOV</t>
  </si>
  <si>
    <t>OLGA TKACH</t>
  </si>
  <si>
    <t>DN</t>
  </si>
  <si>
    <t>A SNEGIREVA</t>
  </si>
  <si>
    <t>EVGENIY CHERNYAVSKIY</t>
  </si>
  <si>
    <t>KIRILL VANKOV</t>
  </si>
  <si>
    <t>YULIYA IVANOVA</t>
  </si>
  <si>
    <t>ALEXANDER KABALENOV</t>
  </si>
  <si>
    <t>POLINA GRIGOREVA</t>
  </si>
  <si>
    <t>ANASTASIA AFANASEVA</t>
  </si>
  <si>
    <t>E ZAVADSKAYA</t>
  </si>
  <si>
    <t>EKATERINA OSIPOVA</t>
  </si>
  <si>
    <t>VALERIY VOROBYEV</t>
  </si>
  <si>
    <t>A.UGOLNIKOVA</t>
  </si>
  <si>
    <t>ANNA KOTOVA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</si>
  <si>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</si>
  <si>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</si>
  <si>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</si>
  <si>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</si>
  <si>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</si>
  <si>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</si>
  <si>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</si>
  <si>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</si>
  <si>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MARTYNOVA IULIIA</t>
  </si>
  <si>
    <t>MARINA AVERIANOVA</t>
  </si>
  <si>
    <t>EKATERINA GUBAREVA</t>
  </si>
  <si>
    <t>ALEXANDRA KATASONOVA</t>
  </si>
  <si>
    <t>ALEXANDR FILIPPOVICH</t>
  </si>
  <si>
    <t>NATALIA GUKASYAN</t>
  </si>
  <si>
    <t>ANNA CHIN-GO-PIN</t>
  </si>
  <si>
    <t>ALEXANDRA LEBEDYUK</t>
  </si>
  <si>
    <t>IRINA TROITSKAYA</t>
  </si>
  <si>
    <t>SCETLANA LEBEDEVA</t>
  </si>
  <si>
    <t>NATALYA VEDENEVA</t>
  </si>
  <si>
    <t>GULNARA TALIPOVA</t>
  </si>
  <si>
    <t>FILIMONOVA ELENA</t>
  </si>
  <si>
    <t>LILIYA CHUZHOVA</t>
  </si>
  <si>
    <t>IRINA OSICHKINA</t>
  </si>
  <si>
    <t>I G</t>
  </si>
  <si>
    <t>SVYATOSLAV ZHUK</t>
  </si>
  <si>
    <t>SERGEY SHEVLYAKOV</t>
  </si>
  <si>
    <t>IRINA BEZVERKHNYAYA</t>
  </si>
  <si>
    <t>DMITRIY SANNIKOV</t>
  </si>
  <si>
    <t>ALEKSANDR KLIMENKO</t>
  </si>
  <si>
    <t>ALEKSEY FALEEV</t>
  </si>
  <si>
    <t>EKATERINA SKOBEYKO</t>
  </si>
  <si>
    <t>RENAT SAFIN</t>
  </si>
  <si>
    <t>DARYA NEDOREZOVA</t>
  </si>
  <si>
    <t>KIRICHENKO IRINA</t>
  </si>
  <si>
    <t>EVGENYA GORBOVSKAYA</t>
  </si>
  <si>
    <t>ANASTASIA</t>
  </si>
  <si>
    <t>ALEKSANDR BESSALOV</t>
  </si>
  <si>
    <t>SERGEY KOVALEV</t>
  </si>
  <si>
    <t>ALEKSANDRA PAVLYUTKINA</t>
  </si>
  <si>
    <t>DARYA SALNIKOVA</t>
  </si>
  <si>
    <t>ANASTASIYA CHICHKANOVA</t>
  </si>
  <si>
    <t>SOFYA KRAVTSOVA</t>
  </si>
  <si>
    <t>ALFIYA SAGITOVA</t>
  </si>
  <si>
    <t>ANASTASIIA RUBINA</t>
  </si>
  <si>
    <t>OLGA KHAYKINA</t>
  </si>
  <si>
    <t>ELIZAVETA OKTAEVA</t>
  </si>
  <si>
    <t>SVETLANA VOROBYEVA</t>
  </si>
  <si>
    <t>OLGA BUSHUEVA</t>
  </si>
  <si>
    <t>NASTYA MATSUK</t>
  </si>
  <si>
    <t>ALEXANDER TISHKOV</t>
  </si>
  <si>
    <t>REGINA RESHETEEVA</t>
  </si>
  <si>
    <t>OLGA SAMOYLOVA</t>
  </si>
  <si>
    <t>TERNOV EVGENII</t>
  </si>
  <si>
    <t>YULIA ZARUBINA</t>
  </si>
  <si>
    <t>VIKTORIYA SHAMYKINA</t>
  </si>
  <si>
    <t>TATIANA BEZVERKHAIA</t>
  </si>
  <si>
    <t>OLGA SMIRNOVA</t>
  </si>
  <si>
    <t>IRINA BOBYREVA</t>
  </si>
  <si>
    <t>TANYA SHCHERBATOVA</t>
  </si>
  <si>
    <t>ALEEVA ALEKSANDRA</t>
  </si>
  <si>
    <t>IRINA PETROVA</t>
  </si>
  <si>
    <t>ANNA KOROBEINIKOVA</t>
  </si>
  <si>
    <t>YULIYA LESINA</t>
  </si>
  <si>
    <t>NIKITA STEPANOV</t>
  </si>
  <si>
    <t>GALINA ZELENKOVA</t>
  </si>
  <si>
    <t>YULIYA DANILOVA</t>
  </si>
  <si>
    <t>IRINA KOVRIGINA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</si>
  <si>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</si>
  <si>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</si>
  <si>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</si>
  <si>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</si>
  <si>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</si>
  <si>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</si>
  <si>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SERGEY ZHURAVLEV</t>
  </si>
  <si>
    <t>LILIYA DAVLETCHINA</t>
  </si>
  <si>
    <t>ALENA KONEVA</t>
  </si>
  <si>
    <t>ESENIN ROMAN</t>
  </si>
  <si>
    <t>EKATERINA IVANOVA</t>
  </si>
  <si>
    <t>EVGENIYA VUSTINA</t>
  </si>
  <si>
    <t>SERGEI KOSHKIN</t>
  </si>
  <si>
    <t>MIKHAIL FILATOV</t>
  </si>
  <si>
    <t>ARSHAK ABGARYAN</t>
  </si>
  <si>
    <t>NATALIA DUKHOVA</t>
  </si>
  <si>
    <t>QIWI CARD</t>
  </si>
  <si>
    <t>ROMAN FURTSEV</t>
  </si>
  <si>
    <t>ANASTASIA MIKOSIANCHIK</t>
  </si>
  <si>
    <t>SVETLANA ROMANOVA</t>
  </si>
  <si>
    <t>ALEXANDER TARASOV</t>
  </si>
  <si>
    <t>S KRIVOKHARCHENKO</t>
  </si>
  <si>
    <t>ALINA BONDARENKO</t>
  </si>
  <si>
    <t>TATIANA NEKLUDOVA</t>
  </si>
  <si>
    <t>ANNA RAKOVICH-NAKHIMOVA</t>
  </si>
  <si>
    <t>NATALYA SEVERINA</t>
  </si>
  <si>
    <t>YANA GONCHARENKO</t>
  </si>
  <si>
    <t>ALEKSANDRA MINAEVA</t>
  </si>
  <si>
    <t>POLEVA ANTONINA</t>
  </si>
  <si>
    <t>KRISTINA FYODOROVA</t>
  </si>
  <si>
    <t>EKATERINA PETROVA</t>
  </si>
  <si>
    <t>ANASTASIA DUJARDEN</t>
  </si>
  <si>
    <t>OLGA KHARKHALIS</t>
  </si>
  <si>
    <t>EKATERINA MAKAROVA</t>
  </si>
  <si>
    <t>VARVARA VERSHININA</t>
  </si>
  <si>
    <t>NADEZHDA PRIKHODKO</t>
  </si>
  <si>
    <t>SVYATOSLAV SHISHKIN</t>
  </si>
  <si>
    <t>ELENA KOZLOVSKIKH</t>
  </si>
  <si>
    <t>ANTON GOROKHOVATSKY</t>
  </si>
  <si>
    <t>ARTEM BORISOV</t>
  </si>
  <si>
    <t>SVETLANA RYBAKOVA</t>
  </si>
  <si>
    <t>EKATERINA NENAROKOMOVA</t>
  </si>
  <si>
    <t>EKAT TSYPLYATNIKOVA</t>
  </si>
  <si>
    <t>ELENA MEDVEDEVA</t>
  </si>
  <si>
    <t>SHAMIL GALIMULILN</t>
  </si>
  <si>
    <t>OLGA PAVSHOK</t>
  </si>
  <si>
    <t>OLGA DEMENTEVA</t>
  </si>
  <si>
    <t>DENIS ABRAMOV</t>
  </si>
  <si>
    <t>KIRILL TYULENEV</t>
  </si>
  <si>
    <t>VALERIYA ARISTOVA</t>
  </si>
  <si>
    <t>TATYANA GRABOVETSKAYA</t>
  </si>
  <si>
    <t>MARINA POLZIKOVA</t>
  </si>
  <si>
    <t>YULIYA SELEZNEVA</t>
  </si>
  <si>
    <t>DARYA IVANOVA</t>
  </si>
  <si>
    <t>EGOR BASALAEV</t>
  </si>
  <si>
    <t>NATALIA KOROLEVA</t>
  </si>
  <si>
    <t>E IADRYSHNIKOVA</t>
  </si>
  <si>
    <t>DARIA RYAZANTSEVA</t>
  </si>
  <si>
    <t>DARIA VODA</t>
  </si>
  <si>
    <t>YULIYA SEREBRYAKOVA</t>
  </si>
  <si>
    <t>INNA KHAMSKAYA</t>
  </si>
  <si>
    <t>KARINA FOMICHEVA</t>
  </si>
  <si>
    <t>IRINA SHAROVATOVA</t>
  </si>
  <si>
    <t>YULIYA KOENOVA</t>
  </si>
  <si>
    <t>ALEKSANDR PLETNEV</t>
  </si>
  <si>
    <t>MARINA PETUKHOVA</t>
  </si>
  <si>
    <t>T MESHCHERIAKOVA</t>
  </si>
  <si>
    <t>SVETLANA LOGASHKINA</t>
  </si>
  <si>
    <t>ANASTASIYA KOLTYSHEVA</t>
  </si>
  <si>
    <t>MARINA KOSTEREVA</t>
  </si>
  <si>
    <t>YULIYA ANISICHKINA</t>
  </si>
  <si>
    <t>SVETLANA FILIPPOVA</t>
  </si>
  <si>
    <t>EKATERINA BERMANT</t>
  </si>
  <si>
    <t>ANASTASIA YAKOVLEVA</t>
  </si>
  <si>
    <t>LEONID GUSEV</t>
  </si>
  <si>
    <t>VIOLETTA IPPLITOVA</t>
  </si>
  <si>
    <t>INGA ALEKSEEVA</t>
  </si>
  <si>
    <t>YULIA ZAYTSEVA</t>
  </si>
  <si>
    <t>IRINA SINEVA</t>
  </si>
  <si>
    <t>TATIANA KHRUSHCHEVA</t>
  </si>
  <si>
    <t>BOGDAN ROSKOPINSKY</t>
  </si>
  <si>
    <t>ANDREY KUZNETSOV</t>
  </si>
  <si>
    <t>ANDREI EFIMOV</t>
  </si>
  <si>
    <t>IRINA ABASHINS</t>
  </si>
  <si>
    <t>ELENA FEDOTOVA</t>
  </si>
  <si>
    <t>EVGENIYA LEVINA</t>
  </si>
  <si>
    <t>ARTEM ZAKHAROV</t>
  </si>
  <si>
    <t>KIRILL PAVLOV</t>
  </si>
  <si>
    <t>IGOR GRIMAYLO</t>
  </si>
  <si>
    <t>ANISIMOVA ANNA</t>
  </si>
  <si>
    <t>LIUDMILA SHALUNOVA</t>
  </si>
  <si>
    <t>ELENA VALEVSKAYA</t>
  </si>
  <si>
    <t>POLINA TELEGINA</t>
  </si>
  <si>
    <t>UYLIA ORLOVA</t>
  </si>
  <si>
    <t>E RYAZANTSEVA</t>
  </si>
  <si>
    <t>LILIIA BRAINIS</t>
  </si>
  <si>
    <t>ANASTASIA KURMAEVA</t>
  </si>
  <si>
    <t>OLGA PANINA</t>
  </si>
  <si>
    <t>EVGENIYA GORDEEVA</t>
  </si>
  <si>
    <t>ANNA PRISHCHEPOVA</t>
  </si>
  <si>
    <t>EKATERINA VOLOSHINA</t>
  </si>
  <si>
    <t>ALINA ZVONAREVA</t>
  </si>
  <si>
    <t>BESLAN DOLOV</t>
  </si>
  <si>
    <t>STANISLAV GAYDIN</t>
  </si>
  <si>
    <t>OLGA DUBROVSKAYA</t>
  </si>
  <si>
    <t>EVGENIYA ALEKSEEVA</t>
  </si>
  <si>
    <t>ARINA YUSUPOVA</t>
  </si>
  <si>
    <t>Благотворительное пожертвование на строительство забора</t>
  </si>
  <si>
    <t>Благотворительное пожертвование в пользу фонда «РЭЙ»</t>
  </si>
  <si>
    <t>Благотворительное пожертвование на вакцинацию</t>
  </si>
  <si>
    <t>Благотворительное пожертвование в фонд «РЭЙ»</t>
  </si>
  <si>
    <t>Благотворительное пожертвование на лечение собаки Жужи</t>
  </si>
  <si>
    <t>Благотворительное пожертвование на лечение собаки Персика</t>
  </si>
  <si>
    <t>Благотворительное пожертвование на лечение собаки Рыжий</t>
  </si>
  <si>
    <t>0201</t>
  </si>
  <si>
    <t>0661</t>
  </si>
  <si>
    <t>MAKSIM SHUBIN</t>
  </si>
  <si>
    <t>KOZLOV MIKHAIL</t>
  </si>
  <si>
    <t>TIMOFEY FUKALOV</t>
  </si>
  <si>
    <t>YANA SVININA</t>
  </si>
  <si>
    <t>за июнь 2020 года</t>
  </si>
  <si>
    <t>Остаток средств на 01.06.2020</t>
  </si>
  <si>
    <t>Общая сумма поступлений за июнь 2020г.</t>
  </si>
  <si>
    <t>Произведенные расходы за июнь 2020г.</t>
  </si>
  <si>
    <t>Остаток средств на 30.06.2020</t>
  </si>
  <si>
    <t>ЛАЗАРЕВА ЮЛИЯ ВАЛЕРЬЕВНА</t>
  </si>
  <si>
    <t>ХАЙРУЛЛИН РИНАТ ФЯРИТОВИЧ</t>
  </si>
  <si>
    <t>ПРЯХИНА СВЕТЛАНА АЛЕКСАНДРОВНА</t>
  </si>
  <si>
    <t>МОСКАЛЕНКО ИРИНА АЛЕКСАНДРОВНА</t>
  </si>
  <si>
    <t>КОСТЫЛЕВА ЕЛЕНА МИХАЙЛОВНА</t>
  </si>
  <si>
    <t>КУЗНЕЦОВА ТАТЬЯНА ПЕТРОВНА</t>
  </si>
  <si>
    <t>БАКОТИНА АННА АЛЕКСЕЕВНА</t>
  </si>
  <si>
    <t>КУЗИЧЕВ НИКИТА АНДРЕЕВИЧ</t>
  </si>
  <si>
    <t>КУСАКИНА АНАСТАСИЯ АЛЕКСАНДРОВНА</t>
  </si>
  <si>
    <t>БЕЛОУСОВА НАТАЛЬЯ НИКОЛАЕВНА</t>
  </si>
  <si>
    <t>МАКАРОВА ЮЛИЯ АНДРЕЕВНА</t>
  </si>
  <si>
    <t>САБИНИНА АНАСТАСИЯ РЕЙЕВНА</t>
  </si>
  <si>
    <t>ГОРБАЧЕВА ЮЛИЯ НИКОЛАЕВНА</t>
  </si>
  <si>
    <t>ФЕДОРОВА ЕКАТЕРИНА ПАВЛОВНА</t>
  </si>
  <si>
    <t>УВАРОВ РОМАН СЕРГЕЕВИЧ</t>
  </si>
  <si>
    <t>ДЮБАНОВА КСЕНИЯ АЛЕКСАНДРОВНА</t>
  </si>
  <si>
    <t>КАРПЕЦКАЯ ЕКАТЕРИНА АНДРЕЕВНА</t>
  </si>
  <si>
    <t>ПЕТРАКОВА ЕКАТЕРИНА ОЛЕГОВНА</t>
  </si>
  <si>
    <t>ГЕРАСКИНА АНАСТАСИЯ МИХАЙЛОВНА</t>
  </si>
  <si>
    <t>АХМЕТШИНА ДИАНА ИГОРЕВНА</t>
  </si>
  <si>
    <t>ПЕРЕХРЕСТ ОКСАНА СЕРГЕЕВНА</t>
  </si>
  <si>
    <t xml:space="preserve">САМУСЕВА ЯРОСЛАВА ВАСИЛЬЕВНА </t>
  </si>
  <si>
    <t>БАНУЛ НАТАЛЬЯ ВЛАДИМИРОВНА</t>
  </si>
  <si>
    <t>СТАРЫХ ОЛЬГА ВЛАДИМИРОВНА</t>
  </si>
  <si>
    <t>ПЕЧКОВСКАЯ ЕЛИЗАВЕТА МИХАЙЛОВНА</t>
  </si>
  <si>
    <t>ОМАРБЕКОВ НУРСУЛТАН МУНАРБЕКОВИЧ</t>
  </si>
  <si>
    <t>УВАИС МОХАННАД МУСА АКЕЛЬ</t>
  </si>
  <si>
    <t>КЛИМОВ АНТОН АЛЕКСАНДРОВИЧ</t>
  </si>
  <si>
    <t>ТУЧИНА ЛЮДМИЛА НИКОЛАЕВНА</t>
  </si>
  <si>
    <t>СМИРНОВА ВАЛЕРИЯ ЕВГЕНЬЕВНА</t>
  </si>
  <si>
    <t>МАРОВИЧ АЛЁНА ИГОРЕВНА</t>
  </si>
  <si>
    <t>ФЕДОРОВА ДАРЬЯ СЕРГЕЕВНА</t>
  </si>
  <si>
    <t>ДУДКИН ПАВЕЛ ВЛАДИМИРОВИЧ</t>
  </si>
  <si>
    <t>ПЕРМЯШКИНА ЛЮДМИЛА ВИКТОРОВНА</t>
  </si>
  <si>
    <t>ЛАПУШНЯКОВА АЛИНА ЮРЬЕВНА</t>
  </si>
  <si>
    <t>ШЕВЕЛЁВА КРИСТИНА ВЛАДИМИРОВНА</t>
  </si>
  <si>
    <t>АЗАРОВА ТАТЬЯНА ВЛАДИМИРОВНА</t>
  </si>
  <si>
    <t>АРХИПОВА МИЛАНА ЮРЬЕВНА</t>
  </si>
  <si>
    <t>НОВОСЕЛОВА ДАРИНА АЛЕКСЕЕВНА</t>
  </si>
  <si>
    <t>КОЛИНА ТАТЬЯНА ГЕННАДЬЕВНА</t>
  </si>
  <si>
    <t>КОРНЕЙЧУК МИРА АНАТОЛЬЕВНА</t>
  </si>
  <si>
    <t>ГАЛЕЦКАЯ ОЛЬГА АНАТОЛЬЕВНА</t>
  </si>
  <si>
    <t>КОРНЕЕВ ГЕННАДИЙ ВЛАДИМИРОВИЧ</t>
  </si>
  <si>
    <t>СКОРОБОГАТОВА ИРИНА БОРИСОВНА</t>
  </si>
  <si>
    <t>ЧУЛКОВА МАРИЯ СЕРГЕЕВНА</t>
  </si>
  <si>
    <t>МАЛИНОВА НАТАЛЬЯ ВЯЧЕСЛАВОВНА</t>
  </si>
  <si>
    <t>СВИРИДОВА КРИСТИНА РОМАНОВНА</t>
  </si>
  <si>
    <t>САРУХАНОВ АРТЕМ ВЯЧЕСЛАВОВИЧ</t>
  </si>
  <si>
    <t>Благотворительное пожертвование от ОАО МЦЦС "Мосстройцены"</t>
  </si>
  <si>
    <t>Июнь</t>
  </si>
  <si>
    <t>Благотворительное пожертвование от ООО "ГИФТЕРИ РУ"</t>
  </si>
  <si>
    <t>Благотворительное пожертвование НП "И ВСЕ ЗА ОДНОГО"</t>
  </si>
  <si>
    <t>Оплата труда сотрудников (4 человека), занятых в релизации программы, за июнь</t>
  </si>
  <si>
    <t>Оплата за аренду нежилого помещения за июнь</t>
  </si>
  <si>
    <t>Налог от ФОТ за июнь</t>
  </si>
  <si>
    <t xml:space="preserve"> Июнь 2020</t>
  </si>
  <si>
    <t>Оплата за канцелярские товары</t>
  </si>
  <si>
    <t>Сувенирная продукция для фестиваля "Собаки в городе"</t>
  </si>
  <si>
    <t xml:space="preserve">Оплата  за вет. услуги - прием терапевта, УЗИ, проведение анализов кошке Дуся в вет. клинике "Биоконтроль" </t>
  </si>
  <si>
    <t>Оплата за вет. услуги - прием врача, снятие швов у собаки Аврора в вет. клинике "101 Далматинец"</t>
  </si>
  <si>
    <t xml:space="preserve">Оплата за вет. услуги - повторный прием врача собаки Белка в вет. клинике "Астин" </t>
  </si>
  <si>
    <t xml:space="preserve">Оплата за вет. услуги - прием врача-офтальмолога котов Носик, Кузя в Центре доктора Шилкина А.Г. </t>
  </si>
  <si>
    <t xml:space="preserve">Оплата за вет. услуги - прием врача-офтальмолога кошки Василиса, Собаки Фрэнк в Центре доктора Шилкина А.Г. </t>
  </si>
  <si>
    <t xml:space="preserve">Оплата за вет. услуги - прием терапевта собаки Кристи в вет. клинике "Биоконтроль" </t>
  </si>
  <si>
    <t xml:space="preserve">Оплата за вет. услуги- лечение кота Пуша в вет. центре "Dr. Hug" </t>
  </si>
  <si>
    <t xml:space="preserve">Оплата за вет. услуги- прием терапевта, хирурга, операция, обработка кота Мун в вет. центре "Dr. Hug" </t>
  </si>
  <si>
    <t xml:space="preserve">Оплата за вет. услуги- анализы котам Маффин, Рикардо, Муня в вет. центре "Dr. Hug" </t>
  </si>
  <si>
    <t>Оплата за аренду помещения за июнь</t>
  </si>
  <si>
    <t>Оплата труда АУП (координирование и развитие Фонда, бух. учет, 6 человек) за июнь</t>
  </si>
  <si>
    <t>Оплата труда сотрудников (2 человека), занятых в реализации программы, за июнь</t>
  </si>
  <si>
    <t>Оплата труда сотрудников (2 человека), занятых в релизации программы, за июнь</t>
  </si>
  <si>
    <t>Оплата труда сотрудников (3 человека), занятых в релизации программы, за июнь</t>
  </si>
  <si>
    <t xml:space="preserve">Оплата за вет. услуги - стерилизацию кошки Чара в вет. клинике "ЗооДубна" </t>
  </si>
  <si>
    <t xml:space="preserve">Оплата за вет. услуги - кастрацию собаки Эдвард, стерилизация собаки Амели в вет. клинике "Ветмастер" г. Раменское </t>
  </si>
  <si>
    <t xml:space="preserve">Оплата за вет. услуги - за стерилизацию собаки Звездочка в вет. клинике "Добровет" </t>
  </si>
  <si>
    <t xml:space="preserve">Оплата за вет. услуги - стерилизацию кошек Анжелика, Нюша, Алия, Динара, Юмичу в вет. клинике "ВетДом" пгт Тучково </t>
  </si>
  <si>
    <t xml:space="preserve">Оплата за вет. услуги - стерилизацию собак Муся, Терра в вет. клинике "В добрые руки" </t>
  </si>
  <si>
    <t xml:space="preserve">Оплата за вет. услуги - лечение в стационаре кошки Пушинка в вет. клинике "Домашний любимчик" </t>
  </si>
  <si>
    <t>Оплата за вет. услуги - стерилизацию кошек Зефирка, Пушинка в вет. клинике "Домашний любимчик"</t>
  </si>
  <si>
    <t xml:space="preserve">Оплата за вет. услуги - стерилизацию кошки Марвел, собаки Нюрка в вет. клинике "101 Далматинец" г. Москва </t>
  </si>
  <si>
    <t xml:space="preserve">Оплата за вет. услуги - стерилизацию собак Лада, Белла, Дени в вет. клинике "101 Далматинец" г. Химки </t>
  </si>
  <si>
    <t xml:space="preserve">Оплата за вет. услуги - стерилизацию кошки Масяня в вет. клинике "101 Далматинец" г. Химки </t>
  </si>
  <si>
    <t xml:space="preserve">Оплата за вет. услуги - стерилизацию кошек Жанетта, Гита, Лизетта, Нора, Яся, Тимоша в вет. клинике "101 Далматинец" г. Москва </t>
  </si>
  <si>
    <t xml:space="preserve">Оплата за вет. услуги - кастрация котов Тяпа, Торманд в вет. клинике "101 Далматинец" </t>
  </si>
  <si>
    <t xml:space="preserve">Оплата за вет. услуги - кастрацию собаки Джек в вет. клинике "101 Далматинец" </t>
  </si>
  <si>
    <t xml:space="preserve">Оплата за вет.услуги - стерилизация кошек Семечка, Мурена, Фрося, Шеба, собак Лайма, Лариска, Джесси, Куба, Даля, Румба в вет. клинике"Умка" г. Калуга </t>
  </si>
  <si>
    <t xml:space="preserve">Оплата за организацию онлайн-трансляции, видеозапись, монтаж лекции </t>
  </si>
  <si>
    <t xml:space="preserve">Оплата за вет. услуги - стерилизацию кошки Стеша в вет. клинике "ЗооДубна" </t>
  </si>
  <si>
    <t xml:space="preserve">Оплата за вет. услуги - стерилизация собак Ласка, Дульсинея в вет. клинике "Балу" г. Егорьевск </t>
  </si>
  <si>
    <t xml:space="preserve">Оплата за вет. услуги - кастрацию собаки Бари в вет. клинике "Балу" г. Егорьевск </t>
  </si>
  <si>
    <t xml:space="preserve">Оплата за вет. услуги - стерилизацию кошек Тося, Люся в вет. клинике "Лемур" г. Воскресенск </t>
  </si>
  <si>
    <t xml:space="preserve">Оплата за вет. услуги - стерилизацию кошек Зара, Октябрина, Зизи, Ариэль, Принцесса, Марта в вет. клинике "Астин" </t>
  </si>
  <si>
    <t xml:space="preserve">Оплата за вет. услуги - стерилизацию кошки Октавия в вет. клинике "Вет-ОК" </t>
  </si>
  <si>
    <t xml:space="preserve">Оплата за вет. услуги - кастрацию кота Перышкин в вет. клинике "ЗооДубна" </t>
  </si>
  <si>
    <t xml:space="preserve">Оплата  за вет. услуги - кастрацию кота Бомжур в вет. клинике "Вет-ОК" </t>
  </si>
  <si>
    <t xml:space="preserve">Оплата за вет. услуги - стерилизацию собаки Белка, кошки Варя в вет. клинике "Астин" </t>
  </si>
  <si>
    <t xml:space="preserve">Оплата за вет. услуги - кастрацию собаки Джаспер, стерилизация собаки Ягодка в вет. клинике "Ветмастер" г. Раменское </t>
  </si>
  <si>
    <t xml:space="preserve">Оплата за вет. услуги - ампутация пальцевой фаланги собаке Мальта в вет. клинике "Ветмастер" г. Раменское </t>
  </si>
  <si>
    <t>Оплата за вет. услуги - за стерилизацию собак Мальта, Румба в вет. клинике "Ветмастер" г. Раменское</t>
  </si>
  <si>
    <t>Оплата за вет. услуги - стерилизацию собаки Мася в вет. клинике "Свой доктор" Кунцево</t>
  </si>
  <si>
    <t xml:space="preserve">Оплата за вет. услуги - стерилизацию собаки Джесси в вет. клинике "Свой Доктор" Хорошево </t>
  </si>
  <si>
    <t xml:space="preserve">Оплата за вет. услуги-стерилизация собак Чипа, Ника, Эни, Груша, кошек Джанли, Трэс, Банди в вет. клинике докт. Никонорова С.И. г. Смоленск </t>
  </si>
  <si>
    <t xml:space="preserve">Оплата за вет.услуги- кастрация собаки Брюс , стерилизация собак Нюша, Енифер, Ненси, кошки Марсала в вет. клинике "Добровет" г. Обнинск </t>
  </si>
  <si>
    <t xml:space="preserve">Оплата за вет. услуги- вакцинация котов Винсент, Маффин, Пчела, Каспер, Руми в вет. центре "Dr. Hug" </t>
  </si>
  <si>
    <t>Благотворительные пожертвования, собранные на портале Benevity Causes</t>
  </si>
  <si>
    <t xml:space="preserve">Дмитрий Котов </t>
  </si>
  <si>
    <t xml:space="preserve">Kirill Garnets </t>
  </si>
  <si>
    <t xml:space="preserve">Nikita Moiseev </t>
  </si>
  <si>
    <t xml:space="preserve">Андрей Костюков </t>
  </si>
  <si>
    <t xml:space="preserve">Роман Ирбахтин </t>
  </si>
  <si>
    <t xml:space="preserve">Илана Погореленко </t>
  </si>
  <si>
    <t xml:space="preserve">Evgeniya Alexandrova </t>
  </si>
  <si>
    <t xml:space="preserve">Анна Жильцова </t>
  </si>
  <si>
    <t xml:space="preserve">Natalia Sycheva </t>
  </si>
  <si>
    <t xml:space="preserve">Василий Анисимов </t>
  </si>
  <si>
    <t xml:space="preserve">Андрей Рубцов </t>
  </si>
  <si>
    <t>ROMAN DEMIDOVICH</t>
  </si>
  <si>
    <t>BALAKAEVA DARIA</t>
  </si>
  <si>
    <t>MARIYA KNIZHNIKOVA</t>
  </si>
  <si>
    <t>SVETLANA MINEEVA</t>
  </si>
  <si>
    <t>ANGELINA KAFTANIK</t>
  </si>
  <si>
    <t>EVGENIA SHIPOVA</t>
  </si>
  <si>
    <t>TSAGAN SANDZHIEVA</t>
  </si>
  <si>
    <t>TATYANA PALINOVA</t>
  </si>
  <si>
    <t>EDUARD KUSTOV</t>
  </si>
  <si>
    <t>DARYA STERLIKOVA</t>
  </si>
  <si>
    <t>DENIS KRYUKOV</t>
  </si>
  <si>
    <t>ALEXANDRA VEDEKHINA</t>
  </si>
  <si>
    <t>OLEG TRETYAKOV</t>
  </si>
  <si>
    <t>ZHANNA SEMENOVA</t>
  </si>
  <si>
    <t>KAZANTSEV VADIM ANDREEVICH</t>
  </si>
  <si>
    <t>VIKTORIA ANDRIKYAN</t>
  </si>
  <si>
    <t>CREDIT</t>
  </si>
  <si>
    <t>ANTONINA KORSAKOVA</t>
  </si>
  <si>
    <t>IULIIA KOVCHENKOVA</t>
  </si>
  <si>
    <t>PUKHOV LYUBOV</t>
  </si>
  <si>
    <t>SERGEY GORSHKOV</t>
  </si>
  <si>
    <t>ALINA SAVELEVA</t>
  </si>
  <si>
    <t>HUTOVA SVETLANA</t>
  </si>
  <si>
    <t>KONSTANTIN UMANSKIY</t>
  </si>
  <si>
    <t>YULIA SARAEVA</t>
  </si>
  <si>
    <t>S CDEPDAIK</t>
  </si>
  <si>
    <t>ELENA KRUPINA</t>
  </si>
  <si>
    <t>KIRA SOKOLOVEROVA</t>
  </si>
  <si>
    <t>ANASTASIIA KIM</t>
  </si>
  <si>
    <t>ANTON GONCHARENKO</t>
  </si>
  <si>
    <t>DMITRY SUVOROV</t>
  </si>
  <si>
    <t>VERA PUSHKARSKAYA</t>
  </si>
  <si>
    <t>VIKTORIIA TEREBENINA</t>
  </si>
  <si>
    <t>EKATERINA BUKHALOVA</t>
  </si>
  <si>
    <t>GALINA KUZMINA</t>
  </si>
  <si>
    <t>SOFYA SHILENKO</t>
  </si>
  <si>
    <t>SBER</t>
  </si>
  <si>
    <t>SUKHAR ELENA</t>
  </si>
  <si>
    <t>ALEXANDER GURVITS</t>
  </si>
  <si>
    <t>BABICHEVA MARIA</t>
  </si>
  <si>
    <t>CHURILOVA ELIZAVETA</t>
  </si>
  <si>
    <t>EVGENIA RYBAK</t>
  </si>
  <si>
    <t>ALINA GRYZLOVA</t>
  </si>
  <si>
    <t>NATALIA BOBKOVA</t>
  </si>
  <si>
    <t>NATALIA POMOGALOVA</t>
  </si>
  <si>
    <t>NETREBOVSKAYA</t>
  </si>
  <si>
    <t>IRINA POTAPOVA</t>
  </si>
  <si>
    <t>KSENIIA DRUZHININA</t>
  </si>
  <si>
    <t>ANASTASI ALEXANDROVA</t>
  </si>
  <si>
    <t>ANNA OSININA</t>
  </si>
  <si>
    <t>OLEG BELOPOLSKIY</t>
  </si>
  <si>
    <t>ANNA GURIANOVA</t>
  </si>
  <si>
    <t>OLGA AVDYUKHINA</t>
  </si>
  <si>
    <t>OKSANA VASILEVSKAIA</t>
  </si>
  <si>
    <t>MARIA ISHMETOVA</t>
  </si>
  <si>
    <t>TATIANA NELIUBOVA</t>
  </si>
  <si>
    <t>NATALIA NOVIKOVA</t>
  </si>
  <si>
    <t>ANNA LASHKOVA</t>
  </si>
  <si>
    <t>DHGDFHFGH</t>
  </si>
  <si>
    <t>MARINA CHERIKOVA</t>
  </si>
  <si>
    <t>EKATERINA KAZANINA</t>
  </si>
  <si>
    <t>DARINA SOLOVYOVA</t>
  </si>
  <si>
    <t>KJKHJKKJ</t>
  </si>
  <si>
    <t>ALEKSANDRA TARAN</t>
  </si>
  <si>
    <t>OLGA GIL</t>
  </si>
  <si>
    <t>ANASTASIA FEDORENKO</t>
  </si>
  <si>
    <t>KSENIA KONONOVA</t>
  </si>
  <si>
    <t>NIKOLAI</t>
  </si>
  <si>
    <t>SAMOKATOVA ELENA</t>
  </si>
  <si>
    <t>ELENA NOVITSKAIA</t>
  </si>
  <si>
    <t>MARTAKOVA MERI</t>
  </si>
  <si>
    <t>ROBERT LASHIN</t>
  </si>
  <si>
    <t>IVAN KAROPA</t>
  </si>
  <si>
    <t>T GRABOVETSKAIA</t>
  </si>
  <si>
    <t>OLGA PAVLOVA</t>
  </si>
  <si>
    <t>GGG GGG</t>
  </si>
  <si>
    <t>FFFF FFFF</t>
  </si>
  <si>
    <t>NIKITA SOKRUTO</t>
  </si>
  <si>
    <t>TATIANA BORUNOVA</t>
  </si>
  <si>
    <t>PAVEL REMKHA</t>
  </si>
  <si>
    <t>ANDREI NIVIN</t>
  </si>
  <si>
    <t>KOZAKOVA MARGARITA</t>
  </si>
  <si>
    <t>IRINA NIKOLAEVA</t>
  </si>
  <si>
    <t>EVGENIYA ODINTSOVA</t>
  </si>
  <si>
    <t>ALENA IVANOVA</t>
  </si>
  <si>
    <t>ALEXEY ZHDAMAROV</t>
  </si>
  <si>
    <t>OLGA PESTOVA</t>
  </si>
  <si>
    <t>V OKHOTNITSKAYA</t>
  </si>
  <si>
    <t>ANNA KOMAROVA</t>
  </si>
  <si>
    <t>ALEKSANDRA CHELEEVA</t>
  </si>
  <si>
    <t>BULAT KHAIRULIN</t>
  </si>
  <si>
    <t>IULIIA MELNIKOVA</t>
  </si>
  <si>
    <t>EKATERINA MUSHINSKAYA</t>
  </si>
  <si>
    <t>EKATERINA FISENKO</t>
  </si>
  <si>
    <t>KIRILL GOLUB</t>
  </si>
  <si>
    <t>NIK SIMANOVSKIY</t>
  </si>
  <si>
    <t>FFF FFF</t>
  </si>
  <si>
    <t>VOLKOV VLDMIR</t>
  </si>
  <si>
    <t>YELIENA KRUPINA</t>
  </si>
  <si>
    <t>MARIYA STEPANOVA</t>
  </si>
  <si>
    <t>EKATERINA CHIRKOVA</t>
  </si>
  <si>
    <t>BOLDINA ANASTASIYA</t>
  </si>
  <si>
    <t>ELENA KURITSYNA</t>
  </si>
  <si>
    <t>A TUZHILKINA</t>
  </si>
  <si>
    <t>NO</t>
  </si>
  <si>
    <t>NIKITA BODNARYUK</t>
  </si>
  <si>
    <t>IRINA SHINOVA</t>
  </si>
  <si>
    <t>ALEKSANDR TOKAREV</t>
  </si>
  <si>
    <t>SERGEY GORBUNOV</t>
  </si>
  <si>
    <t>ELENA ZADOROZHNAYA</t>
  </si>
  <si>
    <t>MIKHAIL KLYUCHNIKOV</t>
  </si>
  <si>
    <t>ANATOLY DAVYDOV</t>
  </si>
  <si>
    <t>SERGEI LIAKIN</t>
  </si>
  <si>
    <t>NATALYA NEFEDOVA</t>
  </si>
  <si>
    <t>ALEKSANDRA ABRAMUSHINA</t>
  </si>
  <si>
    <t>IRINA DUTOVA</t>
  </si>
  <si>
    <t>EKATERINA KONDRATIEVA</t>
  </si>
  <si>
    <t>A SMORODINOVA</t>
  </si>
  <si>
    <t>NIKITA SUSHENTSEV</t>
  </si>
  <si>
    <t>VALERIA TSURGAN</t>
  </si>
  <si>
    <t>MARIA REPINA</t>
  </si>
  <si>
    <t>FATKHULLINA ALINA</t>
  </si>
  <si>
    <t>KSENIIA BEKH</t>
  </si>
  <si>
    <t>ANNA NEGANOVA</t>
  </si>
  <si>
    <t>ALEKSEI</t>
  </si>
  <si>
    <t>HHH HHH</t>
  </si>
  <si>
    <t>YULIYA SHKOLNIK</t>
  </si>
  <si>
    <t>MAXIMILYAN SERGEEV</t>
  </si>
  <si>
    <t>MOMENTUM</t>
  </si>
  <si>
    <t>KSENIYA VOLOGINA</t>
  </si>
  <si>
    <t>GLEB KISELEV</t>
  </si>
  <si>
    <t>VALERIYA OSTASHEVSKAYA</t>
  </si>
  <si>
    <t>ALENA GRACHEVA</t>
  </si>
  <si>
    <t>ANDREY RADKIN</t>
  </si>
  <si>
    <t>ALENA STROKOVA</t>
  </si>
  <si>
    <t>AKOPYAN ARTUR</t>
  </si>
  <si>
    <t>A SVISTUNOVA</t>
  </si>
  <si>
    <t>SERGEI STEPANOV</t>
  </si>
  <si>
    <t>SVETLANA LUTOVINOVA</t>
  </si>
  <si>
    <t>EKATERINA KORNIENKO</t>
  </si>
  <si>
    <t>DARIA RYZHOVA</t>
  </si>
  <si>
    <t>LI MO</t>
  </si>
  <si>
    <t>EGOR SUDAKOV</t>
  </si>
  <si>
    <t>ALEXANDER ANIKEEV</t>
  </si>
  <si>
    <t>FEDOR NECHITAYLO</t>
  </si>
  <si>
    <t>NASADOVA ANNA</t>
  </si>
  <si>
    <t>MARGARITA MAKHARADZE</t>
  </si>
  <si>
    <t>IULIIA MAKAROVA</t>
  </si>
  <si>
    <t>ANASTASIA MOKHOVA</t>
  </si>
  <si>
    <t>ANNA SEMINA</t>
  </si>
  <si>
    <t>EKATERINA SMIRNOVA</t>
  </si>
  <si>
    <t>SERGEY GUSEV</t>
  </si>
  <si>
    <t>TA SOTOLONGOMARTINES</t>
  </si>
  <si>
    <t>SERGEY KOLCHENKO</t>
  </si>
  <si>
    <t>MARIA MALCHEVSKAYA</t>
  </si>
  <si>
    <t>ELENA ZHOSUL</t>
  </si>
  <si>
    <t>MARIA RAZUMOVA</t>
  </si>
  <si>
    <t>NIKITA ZAGUZIN</t>
  </si>
  <si>
    <t>VLADA SALTYKOVA</t>
  </si>
  <si>
    <t>D ZAHAROVA</t>
  </si>
  <si>
    <t>ALEXEY BELYAEV</t>
  </si>
  <si>
    <t>ILYA FIRSOV</t>
  </si>
  <si>
    <t>BULAT KHUNKAEV</t>
  </si>
  <si>
    <t>DARYA SPIRIDOVA</t>
  </si>
  <si>
    <t>DANIL GOROKHOV</t>
  </si>
  <si>
    <t>OLGA BUT</t>
  </si>
  <si>
    <t>LEV SVIRIDOV</t>
  </si>
  <si>
    <t>GEVORK OVANESOV</t>
  </si>
  <si>
    <t>LUNEV KIRILL</t>
  </si>
  <si>
    <t>ANASTASIYA SAVENKOVA</t>
  </si>
  <si>
    <t>ELINA KANTSEVA</t>
  </si>
  <si>
    <t>ALENA MAROVICH</t>
  </si>
  <si>
    <t>ELENA KUPRIYANOVA</t>
  </si>
  <si>
    <t>ELENA MALYSHEVA</t>
  </si>
  <si>
    <t>TARNOPOLSKIY VLADISLAV</t>
  </si>
  <si>
    <t>STANISLAV ZHURAVLEV</t>
  </si>
  <si>
    <t>ELENA SHEVCHUKOVSKYA</t>
  </si>
  <si>
    <t>Благотворитель (номер заказа киви-кошелька)</t>
  </si>
  <si>
    <t>Почтовые расходы</t>
  </si>
  <si>
    <t xml:space="preserve">Оплата за вет. услуги - кастрацию собаки Гриша в вет. клинике "Ветмастер" г. Раменское </t>
  </si>
  <si>
    <t>Благотворительные пожертвования, собранные в ящик для сбора пожертвований, установленный в салоне "Зоорум"</t>
  </si>
  <si>
    <t>Благотворительные пожертвования, собранные в ящик для сбора пожертвований, установленный в ветклинике "ЗооДубна" ул. Жолио-Кюри</t>
  </si>
  <si>
    <t>Благотворительные пожертвования, собранные в ящик для сбора пожертвований, установленный в ветклинике "Орикс"</t>
  </si>
  <si>
    <t>Благотворительные пожертвования, собранные в ящик для сбора пожертвований, установленный  в ветклинике "ЗооДубна" ул. Понтекорво</t>
  </si>
  <si>
    <t>Благотворительные пожертвования, собранные в ящик для сбора пожертвований, установленный в в ветклинике "КрасногорьеВет"</t>
  </si>
  <si>
    <t>Благотворительные пожертвования, собранные в ящик для сбора пожертвований, установленный  в ветклинике "ЗооДубна" пр. Боголюбова</t>
  </si>
  <si>
    <t>Благотворительные пожертвования, собранные в ящик для сбора пожертвований, установленный в аптеке "еАптека" на ул. Генерала Кузнецова</t>
  </si>
  <si>
    <t>Благотворительные пожертвования, собранные в ящик для сбора пожертвований, установленный в аптеке "еАптека" на ул. Мастеркова</t>
  </si>
  <si>
    <t>Благотворительные пожертвования, собранные в ящик для сбора пожертвований, установленный в ветклинике "Комондор"</t>
  </si>
  <si>
    <t>Благотворительные пожертвования, собранные в ящик для сбора пожертвований, установленный в ветклинике "Астин" на ул. Лескова</t>
  </si>
  <si>
    <t>Благотворительные пожертвования, собранные в ящик для сбора пожертвований, установленный в ветклинике "101 Далматинец" на ул. Свободы</t>
  </si>
  <si>
    <t>Благотворительные пожертвования, собранные в ящик для сбора пожертвований, установленный в зоомагазине "101 Далматинец" на ул. Свободы</t>
  </si>
  <si>
    <t>Благотворительные пожертвования, собранные в ящик для сбора пожертвований, установленный в зоомагазине "Зоосити"</t>
  </si>
  <si>
    <t>Благотворительные пожертвования, собранные в ящик для сбора пожертвований, установленный в ветклинике "Фауна"</t>
  </si>
  <si>
    <t>Благотворительное пожертвование в кассу фонда</t>
  </si>
  <si>
    <t>Благотворительные пожертвования, собранные в ящик для сбора пожертвований, установленный в аптеке "еАптека" на ул. Сходненская</t>
  </si>
  <si>
    <t>Благотворительные пожертвования, собранные в ящик для сбора пожертвований, установленный в ветклинике "ВетОК"</t>
  </si>
  <si>
    <t xml:space="preserve">Благотворительные пожертвования, собранные в ящик для сбора пожертвований, установленный в ветцентре "Современные технологии" </t>
  </si>
  <si>
    <t>Благотворительные пожертвования, собранные в ящик для сбора пожертвований, установленный в ветклинике "101 Далматинец" в мкр. Сходня</t>
  </si>
  <si>
    <t>Благотворительные пожертвования, собранные в ящик для сбора пожертвований, установленный в зоомагазине "101 Далматинец" в мкр. Сходня</t>
  </si>
  <si>
    <t>Благотворительные пожертвования, собранные в ящик для сбора пожертвований, установленный в ветклинике "Домашний любимчик"</t>
  </si>
  <si>
    <t>Благотворительные пожертвования, собранные в ящик для сбора пожертвований, установленный в зоомагазине "101 Далматинец" в г.о. Химки</t>
  </si>
  <si>
    <t>Благотворительные пожертвования, собранные в ящик для сбора пожертвований, установленный в ветклинике "101 Далматинец" в г.о. Химки</t>
  </si>
  <si>
    <t>Благотворительные пожертвования, собранные в ящик для сбора пожертвований, установленный в ветклинике "Добровет" в г. Обнинск</t>
  </si>
  <si>
    <t>Благотворительные пожертвования, собранные в ящик для сбора пожертвований, установленный в ветклинике "Умка"</t>
  </si>
  <si>
    <t>ГЕРМАНОВИЧ АРТЕМ ЕВГЕНЬЕВИЧ</t>
  </si>
  <si>
    <t xml:space="preserve">Поступление за рекламные услуги </t>
  </si>
  <si>
    <t>Оплата услуг фандрайзера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</si>
</sst>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Fill="0" applyProtection="0"/>
    <xf numFmtId="0" fontId="4" fillId="0" borderId="0" applyFill="0" applyProtection="0"/>
  </cellStyleXfs>
  <cellXfs count="191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5" fillId="2" borderId="3" xfId="0" applyFont="1" applyFill="1" applyBorder="1" applyProtection="1"/>
    <xf numFmtId="0" fontId="6" fillId="2" borderId="3" xfId="0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4" fontId="10" fillId="0" borderId="0" xfId="0" applyNumberFormat="1" applyFont="1" applyFill="1" applyBorder="1" applyAlignment="1" applyProtection="1">
      <alignment horizontal="right" vertical="center"/>
    </xf>
    <xf numFmtId="164" fontId="11" fillId="2" borderId="3" xfId="0" applyNumberFormat="1" applyFont="1" applyFill="1" applyBorder="1" applyAlignment="1" applyProtection="1">
      <alignment vertical="center"/>
    </xf>
    <xf numFmtId="164" fontId="10" fillId="2" borderId="3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5" fillId="4" borderId="13" xfId="0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6" fillId="2" borderId="8" xfId="0" applyNumberFormat="1" applyFont="1" applyFill="1" applyBorder="1" applyAlignment="1" applyProtection="1">
      <alignment horizontal="left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10" fillId="2" borderId="2" xfId="0" applyFont="1" applyFill="1" applyBorder="1" applyAlignment="1" applyProtection="1">
      <alignment horizontal="left" vertical="center" wrapText="1"/>
    </xf>
    <xf numFmtId="4" fontId="12" fillId="0" borderId="0" xfId="0" applyNumberFormat="1" applyFont="1" applyFill="1" applyAlignment="1" applyProtection="1">
      <alignment horizontal="center" vertical="center"/>
    </xf>
    <xf numFmtId="4" fontId="5" fillId="2" borderId="9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/>
    </xf>
    <xf numFmtId="4" fontId="4" fillId="0" borderId="0" xfId="0" applyNumberFormat="1" applyFont="1" applyFill="1" applyProtection="1"/>
    <xf numFmtId="0" fontId="5" fillId="2" borderId="2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164" fontId="11" fillId="2" borderId="3" xfId="0" applyNumberFormat="1" applyFont="1" applyFill="1" applyBorder="1" applyAlignment="1" applyProtection="1">
      <alignment horizontal="right" vertical="center"/>
    </xf>
    <xf numFmtId="4" fontId="20" fillId="5" borderId="13" xfId="0" applyNumberFormat="1" applyFont="1" applyFill="1" applyBorder="1" applyAlignment="1" applyProtection="1">
      <alignment horizontal="center" vertical="center" wrapText="1"/>
    </xf>
    <xf numFmtId="165" fontId="18" fillId="4" borderId="13" xfId="0" applyNumberFormat="1" applyFont="1" applyFill="1" applyBorder="1" applyAlignment="1" applyProtection="1">
      <alignment horizontal="center" vertical="center" wrapText="1"/>
    </xf>
    <xf numFmtId="165" fontId="18" fillId="4" borderId="4" xfId="0" applyNumberFormat="1" applyFont="1" applyFill="1" applyBorder="1" applyAlignment="1" applyProtection="1">
      <alignment horizontal="center" vertical="center" wrapText="1"/>
    </xf>
    <xf numFmtId="14" fontId="18" fillId="0" borderId="13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right"/>
    </xf>
    <xf numFmtId="164" fontId="5" fillId="3" borderId="3" xfId="0" applyNumberFormat="1" applyFont="1" applyFill="1" applyBorder="1" applyAlignment="1" applyProtection="1">
      <alignment horizontal="right" vertical="center"/>
    </xf>
    <xf numFmtId="0" fontId="21" fillId="2" borderId="3" xfId="0" applyFont="1" applyFill="1" applyBorder="1" applyProtection="1"/>
    <xf numFmtId="0" fontId="7" fillId="2" borderId="4" xfId="0" applyFont="1" applyFill="1" applyBorder="1" applyProtection="1"/>
    <xf numFmtId="14" fontId="6" fillId="2" borderId="4" xfId="0" applyNumberFormat="1" applyFont="1" applyFill="1" applyBorder="1" applyAlignment="1" applyProtection="1">
      <alignment horizontal="left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wrapText="1"/>
    </xf>
    <xf numFmtId="4" fontId="5" fillId="2" borderId="3" xfId="0" applyNumberFormat="1" applyFont="1" applyFill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2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9" fillId="4" borderId="14" xfId="0" applyNumberFormat="1" applyFont="1" applyFill="1" applyBorder="1" applyAlignment="1" applyProtection="1">
      <alignment horizontal="center" vertical="center" wrapText="1"/>
    </xf>
    <xf numFmtId="0" fontId="15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20" fillId="5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/>
    </xf>
    <xf numFmtId="165" fontId="15" fillId="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12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4" fontId="5" fillId="2" borderId="6" xfId="0" applyNumberFormat="1" applyFont="1" applyFill="1" applyBorder="1" applyAlignment="1" applyProtection="1">
      <alignment horizontal="center" vertical="center"/>
    </xf>
    <xf numFmtId="0" fontId="21" fillId="2" borderId="6" xfId="0" applyFont="1" applyFill="1" applyBorder="1" applyProtection="1"/>
    <xf numFmtId="0" fontId="5" fillId="2" borderId="2" xfId="0" applyFont="1" applyFill="1" applyBorder="1" applyProtection="1"/>
    <xf numFmtId="165" fontId="18" fillId="4" borderId="17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/>
    <xf numFmtId="0" fontId="5" fillId="2" borderId="2" xfId="0" applyFont="1" applyFill="1" applyBorder="1" applyAlignment="1" applyProtection="1">
      <alignment vertical="top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164" fontId="11" fillId="3" borderId="3" xfId="0" applyNumberFormat="1" applyFont="1" applyFill="1" applyBorder="1" applyAlignment="1" applyProtection="1">
      <alignment horizontal="right"/>
    </xf>
    <xf numFmtId="0" fontId="3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5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4" fontId="4" fillId="0" borderId="4" xfId="0" applyNumberFormat="1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14" fillId="4" borderId="3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14" fontId="6" fillId="2" borderId="8" xfId="0" applyNumberFormat="1" applyFont="1" applyFill="1" applyBorder="1" applyAlignment="1" applyProtection="1">
      <alignment horizontal="left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wrapText="1"/>
    </xf>
    <xf numFmtId="0" fontId="6" fillId="2" borderId="8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vertical="center"/>
    </xf>
    <xf numFmtId="4" fontId="18" fillId="5" borderId="13" xfId="0" applyNumberFormat="1" applyFont="1" applyFill="1" applyBorder="1" applyAlignment="1" applyProtection="1">
      <alignment horizontal="center" vertical="center" wrapText="1"/>
    </xf>
    <xf numFmtId="4" fontId="20" fillId="5" borderId="13" xfId="0" applyNumberFormat="1" applyFont="1" applyFill="1" applyBorder="1" applyAlignment="1" applyProtection="1">
      <alignment horizontal="center" vertical="center" wrapText="1"/>
    </xf>
    <xf numFmtId="165" fontId="18" fillId="4" borderId="13" xfId="0" applyNumberFormat="1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vertical="center" wrapText="1"/>
    </xf>
    <xf numFmtId="0" fontId="4" fillId="0" borderId="14" xfId="0" applyFont="1" applyBorder="1"/>
    <xf numFmtId="4" fontId="14" fillId="5" borderId="4" xfId="0" applyNumberFormat="1" applyFont="1" applyFill="1" applyBorder="1" applyAlignment="1" applyProtection="1">
      <alignment horizontal="center" vertical="center" wrapText="1"/>
    </xf>
    <xf numFmtId="165" fontId="18" fillId="4" borderId="16" xfId="0" applyNumberFormat="1" applyFont="1" applyFill="1" applyBorder="1" applyAlignment="1" applyProtection="1">
      <alignment horizontal="center" vertical="center" wrapText="1"/>
    </xf>
    <xf numFmtId="4" fontId="23" fillId="5" borderId="16" xfId="0" applyNumberFormat="1" applyFont="1" applyFill="1" applyBorder="1" applyAlignment="1" applyProtection="1">
      <alignment horizontal="center" vertical="center" wrapText="1"/>
    </xf>
    <xf numFmtId="0" fontId="15" fillId="4" borderId="15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1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0" fontId="14" fillId="5" borderId="4" xfId="0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 applyProtection="1">
      <alignment horizontal="left" vertical="center" wrapText="1"/>
    </xf>
    <xf numFmtId="165" fontId="15" fillId="4" borderId="4" xfId="0" applyNumberFormat="1" applyFont="1" applyFill="1" applyBorder="1" applyAlignment="1" applyProtection="1">
      <alignment horizontal="center" vertical="center" wrapText="1"/>
    </xf>
    <xf numFmtId="4" fontId="15" fillId="4" borderId="4" xfId="0" applyNumberFormat="1" applyFont="1" applyFill="1" applyBorder="1" applyAlignment="1" applyProtection="1">
      <alignment horizontal="center" vertical="center" wrapText="1"/>
    </xf>
    <xf numFmtId="4" fontId="25" fillId="5" borderId="4" xfId="0" applyNumberFormat="1" applyFont="1" applyFill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14" fontId="4" fillId="0" borderId="4" xfId="0" applyNumberFormat="1" applyFont="1" applyBorder="1" applyAlignment="1">
      <alignment horizontal="center"/>
    </xf>
    <xf numFmtId="0" fontId="26" fillId="6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6" fillId="2" borderId="5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5" fillId="2" borderId="8" xfId="0" applyFont="1" applyFill="1" applyBorder="1" applyAlignment="1" applyProtection="1">
      <alignment horizontal="left"/>
    </xf>
    <xf numFmtId="0" fontId="5" fillId="2" borderId="9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/>
    </xf>
    <xf numFmtId="14" fontId="5" fillId="2" borderId="1" xfId="0" applyNumberFormat="1" applyFont="1" applyFill="1" applyBorder="1" applyAlignment="1" applyProtection="1">
      <alignment horizontal="left" vertical="center"/>
    </xf>
    <xf numFmtId="14" fontId="5" fillId="2" borderId="6" xfId="0" applyNumberFormat="1" applyFont="1" applyFill="1" applyBorder="1" applyAlignment="1" applyProtection="1">
      <alignment horizontal="left" vertical="center"/>
    </xf>
    <xf numFmtId="14" fontId="5" fillId="2" borderId="3" xfId="0" applyNumberFormat="1" applyFont="1" applyFill="1" applyBorder="1" applyAlignment="1" applyProtection="1">
      <alignment horizontal="left" vertical="center"/>
    </xf>
    <xf numFmtId="0" fontId="15" fillId="4" borderId="19" xfId="0" applyNumberFormat="1" applyFont="1" applyFill="1" applyBorder="1" applyAlignment="1" applyProtection="1">
      <alignment horizontal="left" vertical="center" wrapText="1"/>
    </xf>
    <xf numFmtId="0" fontId="15" fillId="4" borderId="20" xfId="0" applyNumberFormat="1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left" wrapText="1"/>
    </xf>
  </cellXfs>
  <cellStyles count="2">
    <cellStyle name="Обычный" xfId="0" builtinId="0"/>
    <cellStyle name="Обычный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vgeniya@uwm.edu" TargetMode="External"/><Relationship Id="rId13" Type="http://schemas.openxmlformats.org/officeDocument/2006/relationships/hyperlink" Target="mailto:andrey@andreyrubtsov.com" TargetMode="External"/><Relationship Id="rId3" Type="http://schemas.openxmlformats.org/officeDocument/2006/relationships/hyperlink" Target="mailto:freeline.95@gmail.com" TargetMode="External"/><Relationship Id="rId7" Type="http://schemas.openxmlformats.org/officeDocument/2006/relationships/hyperlink" Target="mailto:eelana-alien@mail.ru" TargetMode="External"/><Relationship Id="rId12" Type="http://schemas.openxmlformats.org/officeDocument/2006/relationships/hyperlink" Target="mailto:anisimovvasiliy108@ya.ru" TargetMode="External"/><Relationship Id="rId2" Type="http://schemas.openxmlformats.org/officeDocument/2006/relationships/hyperlink" Target="mailto:zoomdepro@hotmail.com" TargetMode="External"/><Relationship Id="rId1" Type="http://schemas.openxmlformats.org/officeDocument/2006/relationships/hyperlink" Target="mailto:masterdk017@gmail.com" TargetMode="External"/><Relationship Id="rId6" Type="http://schemas.openxmlformats.org/officeDocument/2006/relationships/hyperlink" Target="mailto:ir.roman01@mail.ru" TargetMode="External"/><Relationship Id="rId11" Type="http://schemas.openxmlformats.org/officeDocument/2006/relationships/hyperlink" Target="mailto:nsycheva.social@gmail.com" TargetMode="External"/><Relationship Id="rId5" Type="http://schemas.openxmlformats.org/officeDocument/2006/relationships/hyperlink" Target="mailto:evgeniya@uwm.edu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mailto:beloved79@mail.ru" TargetMode="External"/><Relationship Id="rId4" Type="http://schemas.openxmlformats.org/officeDocument/2006/relationships/hyperlink" Target="mailto:platoand7@gmail.com" TargetMode="External"/><Relationship Id="rId9" Type="http://schemas.openxmlformats.org/officeDocument/2006/relationships/hyperlink" Target="mailto:beloved79@mail.ru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56" t="s">
        <v>0</v>
      </c>
      <c r="C1" s="156"/>
    </row>
    <row r="2" spans="1:5" ht="18.75" x14ac:dyDescent="0.3">
      <c r="B2" s="156" t="s">
        <v>1</v>
      </c>
      <c r="C2" s="156"/>
    </row>
    <row r="3" spans="1:5" ht="18.75" x14ac:dyDescent="0.3">
      <c r="B3" s="50"/>
      <c r="C3" s="50"/>
    </row>
    <row r="4" spans="1:5" ht="18.75" x14ac:dyDescent="0.3">
      <c r="B4" s="153" t="s">
        <v>2</v>
      </c>
      <c r="C4" s="153"/>
    </row>
    <row r="5" spans="1:5" ht="18.75" x14ac:dyDescent="0.3">
      <c r="B5" s="153" t="s">
        <v>3</v>
      </c>
      <c r="C5" s="153"/>
    </row>
    <row r="6" spans="1:5" ht="18.75" x14ac:dyDescent="0.25">
      <c r="B6" s="157" t="s">
        <v>711</v>
      </c>
      <c r="C6" s="157"/>
    </row>
    <row r="7" spans="1:5" ht="15" customHeight="1" x14ac:dyDescent="0.25">
      <c r="B7" s="52"/>
      <c r="C7" s="52"/>
    </row>
    <row r="9" spans="1:5" ht="15" customHeight="1" x14ac:dyDescent="0.25">
      <c r="A9" s="149" t="s">
        <v>712</v>
      </c>
      <c r="B9" s="150"/>
      <c r="C9" s="63">
        <v>5701185.3600000003</v>
      </c>
      <c r="E9" s="24"/>
    </row>
    <row r="10" spans="1:5" ht="15" customHeight="1" x14ac:dyDescent="0.25">
      <c r="C10" s="18"/>
      <c r="E10" s="24"/>
    </row>
    <row r="11" spans="1:5" ht="15" customHeight="1" x14ac:dyDescent="0.25">
      <c r="A11" s="149" t="s">
        <v>713</v>
      </c>
      <c r="B11" s="150"/>
      <c r="C11" s="64">
        <f>SUM(C12:C17)</f>
        <v>1725236.4</v>
      </c>
    </row>
    <row r="12" spans="1:5" ht="15" customHeight="1" x14ac:dyDescent="0.25">
      <c r="A12" s="151" t="s">
        <v>4</v>
      </c>
      <c r="B12" s="152"/>
      <c r="C12" s="19">
        <f>CloudPayments!C876</f>
        <v>515294.24</v>
      </c>
    </row>
    <row r="13" spans="1:5" ht="15" customHeight="1" x14ac:dyDescent="0.25">
      <c r="A13" s="151" t="s">
        <v>5</v>
      </c>
      <c r="B13" s="152"/>
      <c r="C13" s="19">
        <f>PayPal!C22</f>
        <v>9290.4600000000009</v>
      </c>
    </row>
    <row r="14" spans="1:5" ht="15" customHeight="1" x14ac:dyDescent="0.25">
      <c r="A14" s="151" t="s">
        <v>6</v>
      </c>
      <c r="B14" s="152"/>
      <c r="C14" s="58">
        <f>Yandex!C27</f>
        <v>13529.27</v>
      </c>
    </row>
    <row r="15" spans="1:5" ht="15" customHeight="1" x14ac:dyDescent="0.25">
      <c r="A15" s="151" t="s">
        <v>7</v>
      </c>
      <c r="B15" s="152"/>
      <c r="C15" s="19">
        <f>Qiwi!C26</f>
        <v>288</v>
      </c>
    </row>
    <row r="16" spans="1:5" x14ac:dyDescent="0.25">
      <c r="A16" s="48" t="s">
        <v>8</v>
      </c>
      <c r="B16" s="49"/>
      <c r="C16" s="19">
        <f>Смс!C71</f>
        <v>14165.68</v>
      </c>
    </row>
    <row r="17" spans="1:5" ht="15" customHeight="1" x14ac:dyDescent="0.25">
      <c r="A17" s="9" t="s">
        <v>9</v>
      </c>
      <c r="B17" s="9"/>
      <c r="C17" s="19">
        <f>Сбербанк!B258</f>
        <v>1172668.75</v>
      </c>
    </row>
    <row r="18" spans="1:5" ht="15" customHeight="1" x14ac:dyDescent="0.25">
      <c r="A18" s="13"/>
      <c r="B18" s="13"/>
      <c r="C18" s="20"/>
    </row>
    <row r="19" spans="1:5" ht="15" customHeight="1" x14ac:dyDescent="0.25">
      <c r="A19" s="149" t="s">
        <v>714</v>
      </c>
      <c r="B19" s="150"/>
      <c r="C19" s="63">
        <f>SUM(C20:C27)</f>
        <v>1301403.8799999999</v>
      </c>
    </row>
    <row r="20" spans="1:5" ht="15" customHeight="1" x14ac:dyDescent="0.25">
      <c r="A20" s="10" t="s">
        <v>10</v>
      </c>
      <c r="B20" s="11"/>
      <c r="C20" s="21">
        <f>Расходы!B10</f>
        <v>0</v>
      </c>
    </row>
    <row r="21" spans="1:5" ht="15" customHeight="1" x14ac:dyDescent="0.25">
      <c r="A21" s="9" t="s">
        <v>11</v>
      </c>
      <c r="B21" s="12"/>
      <c r="C21" s="22">
        <f>Расходы!B22</f>
        <v>52535.5</v>
      </c>
    </row>
    <row r="22" spans="1:5" ht="30" customHeight="1" x14ac:dyDescent="0.25">
      <c r="A22" s="154" t="s">
        <v>53</v>
      </c>
      <c r="B22" s="155"/>
      <c r="C22" s="22">
        <f>Расходы!B59</f>
        <v>355229</v>
      </c>
    </row>
    <row r="23" spans="1:5" ht="15" customHeight="1" x14ac:dyDescent="0.25">
      <c r="A23" s="154" t="s">
        <v>49</v>
      </c>
      <c r="B23" s="155"/>
      <c r="C23" s="22">
        <f>Расходы!B61</f>
        <v>0</v>
      </c>
    </row>
    <row r="24" spans="1:5" ht="28.5" customHeight="1" x14ac:dyDescent="0.25">
      <c r="A24" s="154" t="s">
        <v>52</v>
      </c>
      <c r="B24" s="155"/>
      <c r="C24" s="22">
        <f>Расходы!B69</f>
        <v>189449.56</v>
      </c>
    </row>
    <row r="25" spans="1:5" ht="15" customHeight="1" x14ac:dyDescent="0.25">
      <c r="A25" s="154" t="s">
        <v>51</v>
      </c>
      <c r="B25" s="155"/>
      <c r="C25" s="22">
        <f>Расходы!B73</f>
        <v>140000</v>
      </c>
      <c r="D25" s="90"/>
    </row>
    <row r="26" spans="1:5" ht="15" customHeight="1" x14ac:dyDescent="0.25">
      <c r="A26" s="48" t="s">
        <v>12</v>
      </c>
      <c r="B26" s="51"/>
      <c r="C26" s="22">
        <f>Расходы!B77</f>
        <v>143668.91999999998</v>
      </c>
      <c r="D26" s="90"/>
    </row>
    <row r="27" spans="1:5" ht="15" customHeight="1" x14ac:dyDescent="0.25">
      <c r="A27" s="9" t="s">
        <v>13</v>
      </c>
      <c r="B27" s="12"/>
      <c r="C27" s="22">
        <f>Расходы!B87</f>
        <v>420520.89999999997</v>
      </c>
      <c r="D27" s="90"/>
    </row>
    <row r="28" spans="1:5" ht="15" customHeight="1" x14ac:dyDescent="0.25">
      <c r="C28" s="18"/>
      <c r="D28" s="90"/>
      <c r="E28" s="90"/>
    </row>
    <row r="29" spans="1:5" ht="15" customHeight="1" x14ac:dyDescent="0.25">
      <c r="A29" s="149" t="s">
        <v>715</v>
      </c>
      <c r="B29" s="150"/>
      <c r="C29" s="63">
        <f>C9+C11-C19</f>
        <v>6125017.8799999999</v>
      </c>
      <c r="E29" s="24"/>
    </row>
    <row r="30" spans="1:5" ht="15" customHeight="1" x14ac:dyDescent="0.25">
      <c r="A30" s="34" t="s">
        <v>14</v>
      </c>
      <c r="B30" s="35"/>
      <c r="C30" s="102">
        <v>2816480</v>
      </c>
      <c r="E30" s="24"/>
    </row>
    <row r="31" spans="1:5" x14ac:dyDescent="0.25">
      <c r="C31" s="33"/>
    </row>
    <row r="32" spans="1:5" x14ac:dyDescent="0.25">
      <c r="E32" s="24"/>
    </row>
    <row r="33" spans="3:5" x14ac:dyDescent="0.25">
      <c r="C33" s="33"/>
    </row>
    <row r="34" spans="3:5" x14ac:dyDescent="0.25">
      <c r="E34" s="24"/>
    </row>
    <row r="35" spans="3:5" x14ac:dyDescent="0.25">
      <c r="C35" s="36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88"/>
  <sheetViews>
    <sheetView showGridLines="0" topLeftCell="A61" zoomScaleNormal="100" workbookViewId="0">
      <selection activeCell="C91" sqref="C91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6.42578125" customWidth="1"/>
    <col min="4" max="209" width="8.85546875" customWidth="1"/>
  </cols>
  <sheetData>
    <row r="1" spans="1:3" ht="18.75" x14ac:dyDescent="0.3">
      <c r="B1" s="156" t="s">
        <v>0</v>
      </c>
      <c r="C1" s="156"/>
    </row>
    <row r="2" spans="1:3" ht="18.75" x14ac:dyDescent="0.3">
      <c r="B2" s="156" t="s">
        <v>1</v>
      </c>
      <c r="C2" s="156"/>
    </row>
    <row r="3" spans="1:3" ht="18.75" x14ac:dyDescent="0.3">
      <c r="B3" s="153"/>
      <c r="C3" s="153"/>
    </row>
    <row r="4" spans="1:3" ht="18.75" x14ac:dyDescent="0.3">
      <c r="A4" s="1" t="s">
        <v>15</v>
      </c>
      <c r="B4" s="153" t="s">
        <v>16</v>
      </c>
      <c r="C4" s="153"/>
    </row>
    <row r="5" spans="1:3" ht="18.75" x14ac:dyDescent="0.25">
      <c r="B5" s="157" t="s">
        <v>711</v>
      </c>
      <c r="C5" s="157"/>
    </row>
    <row r="6" spans="1:3" ht="15.75" x14ac:dyDescent="0.25">
      <c r="B6" s="3"/>
      <c r="C6" s="4"/>
    </row>
    <row r="8" spans="1:3" ht="15" customHeight="1" x14ac:dyDescent="0.25">
      <c r="A8" s="43" t="s">
        <v>17</v>
      </c>
      <c r="B8" s="8" t="s">
        <v>18</v>
      </c>
      <c r="C8" s="44" t="s">
        <v>19</v>
      </c>
    </row>
    <row r="9" spans="1:3" ht="15" customHeight="1" x14ac:dyDescent="0.25">
      <c r="A9" s="114" t="s">
        <v>10</v>
      </c>
      <c r="B9" s="115"/>
      <c r="C9" s="116"/>
    </row>
    <row r="10" spans="1:3" ht="15" customHeight="1" x14ac:dyDescent="0.25">
      <c r="A10" s="129" t="s">
        <v>20</v>
      </c>
      <c r="B10" s="127">
        <v>0</v>
      </c>
      <c r="C10" s="120"/>
    </row>
    <row r="11" spans="1:3" ht="15" customHeight="1" x14ac:dyDescent="0.25">
      <c r="A11" s="124" t="s">
        <v>11</v>
      </c>
      <c r="B11" s="125"/>
      <c r="C11" s="126"/>
    </row>
    <row r="12" spans="1:3" ht="15" customHeight="1" x14ac:dyDescent="0.25">
      <c r="A12" s="142">
        <v>43987.558460648172</v>
      </c>
      <c r="B12" s="143">
        <v>8673.5</v>
      </c>
      <c r="C12" s="146" t="s">
        <v>774</v>
      </c>
    </row>
    <row r="13" spans="1:3" ht="15" customHeight="1" x14ac:dyDescent="0.25">
      <c r="A13" s="142">
        <v>43992.675625000149</v>
      </c>
      <c r="B13" s="143">
        <v>504</v>
      </c>
      <c r="C13" s="146" t="s">
        <v>775</v>
      </c>
    </row>
    <row r="14" spans="1:3" ht="15" customHeight="1" x14ac:dyDescent="0.25">
      <c r="A14" s="142">
        <v>43998.054953703657</v>
      </c>
      <c r="B14" s="143">
        <v>592</v>
      </c>
      <c r="C14" s="146" t="s">
        <v>776</v>
      </c>
    </row>
    <row r="15" spans="1:3" ht="15" customHeight="1" x14ac:dyDescent="0.25">
      <c r="A15" s="142">
        <v>44005.473333333153</v>
      </c>
      <c r="B15" s="143">
        <v>6100</v>
      </c>
      <c r="C15" s="146" t="s">
        <v>777</v>
      </c>
    </row>
    <row r="16" spans="1:3" ht="15" customHeight="1" x14ac:dyDescent="0.25">
      <c r="A16" s="142">
        <v>44005.478796296287</v>
      </c>
      <c r="B16" s="143">
        <v>6500</v>
      </c>
      <c r="C16" s="146" t="s">
        <v>778</v>
      </c>
    </row>
    <row r="17" spans="1:3" s="111" customFormat="1" ht="15" customHeight="1" x14ac:dyDescent="0.25">
      <c r="A17" s="142">
        <v>44011.801076388918</v>
      </c>
      <c r="B17" s="143">
        <v>1054</v>
      </c>
      <c r="C17" s="146" t="s">
        <v>779</v>
      </c>
    </row>
    <row r="18" spans="1:3" s="111" customFormat="1" ht="15" customHeight="1" x14ac:dyDescent="0.25">
      <c r="A18" s="142">
        <v>44012.050543981604</v>
      </c>
      <c r="B18" s="143">
        <v>13005</v>
      </c>
      <c r="C18" s="146" t="s">
        <v>819</v>
      </c>
    </row>
    <row r="19" spans="1:3" s="111" customFormat="1" ht="15" customHeight="1" x14ac:dyDescent="0.25">
      <c r="A19" s="142">
        <v>44012.055601852015</v>
      </c>
      <c r="B19" s="143">
        <v>2635</v>
      </c>
      <c r="C19" s="146" t="s">
        <v>780</v>
      </c>
    </row>
    <row r="20" spans="1:3" s="111" customFormat="1" ht="15" customHeight="1" x14ac:dyDescent="0.25">
      <c r="A20" s="142">
        <v>44012.055821759161</v>
      </c>
      <c r="B20" s="143">
        <v>6067</v>
      </c>
      <c r="C20" s="146" t="s">
        <v>781</v>
      </c>
    </row>
    <row r="21" spans="1:3" s="111" customFormat="1" ht="15" customHeight="1" x14ac:dyDescent="0.25">
      <c r="A21" s="142">
        <v>44012.055844907183</v>
      </c>
      <c r="B21" s="143">
        <v>7405</v>
      </c>
      <c r="C21" s="146" t="s">
        <v>782</v>
      </c>
    </row>
    <row r="22" spans="1:3" ht="15" customHeight="1" x14ac:dyDescent="0.25">
      <c r="A22" s="133" t="s">
        <v>20</v>
      </c>
      <c r="B22" s="134">
        <f>SUM(B12:B21)</f>
        <v>52535.5</v>
      </c>
      <c r="C22" s="135"/>
    </row>
    <row r="23" spans="1:3" ht="15" customHeight="1" x14ac:dyDescent="0.25">
      <c r="A23" s="117" t="s">
        <v>53</v>
      </c>
      <c r="B23" s="118"/>
      <c r="C23" s="136"/>
    </row>
    <row r="24" spans="1:3" ht="14.25" customHeight="1" x14ac:dyDescent="0.25">
      <c r="A24" s="142">
        <v>43985.801296296064</v>
      </c>
      <c r="B24" s="143">
        <v>2000</v>
      </c>
      <c r="C24" s="146" t="s">
        <v>788</v>
      </c>
    </row>
    <row r="25" spans="1:3" ht="14.25" customHeight="1" x14ac:dyDescent="0.25">
      <c r="A25" s="142">
        <v>43985.806412036996</v>
      </c>
      <c r="B25" s="143">
        <v>8000</v>
      </c>
      <c r="C25" s="146" t="s">
        <v>789</v>
      </c>
    </row>
    <row r="26" spans="1:3" ht="14.25" customHeight="1" x14ac:dyDescent="0.25">
      <c r="A26" s="142">
        <v>43985.81262731459</v>
      </c>
      <c r="B26" s="143">
        <v>5500</v>
      </c>
      <c r="C26" s="146" t="s">
        <v>790</v>
      </c>
    </row>
    <row r="27" spans="1:3" ht="14.25" customHeight="1" x14ac:dyDescent="0.25">
      <c r="A27" s="142">
        <v>43985.822280092631</v>
      </c>
      <c r="B27" s="143">
        <v>13000</v>
      </c>
      <c r="C27" s="146" t="s">
        <v>791</v>
      </c>
    </row>
    <row r="28" spans="1:3" ht="14.25" customHeight="1" x14ac:dyDescent="0.25">
      <c r="A28" s="142">
        <v>43985.826539352071</v>
      </c>
      <c r="B28" s="143">
        <v>19630</v>
      </c>
      <c r="C28" s="146" t="s">
        <v>817</v>
      </c>
    </row>
    <row r="29" spans="1:3" ht="14.25" customHeight="1" x14ac:dyDescent="0.25">
      <c r="A29" s="142">
        <v>43986.048981481697</v>
      </c>
      <c r="B29" s="143">
        <v>4000</v>
      </c>
      <c r="C29" s="146" t="s">
        <v>1011</v>
      </c>
    </row>
    <row r="30" spans="1:3" ht="14.25" customHeight="1" x14ac:dyDescent="0.25">
      <c r="A30" s="142">
        <v>43987.56216435181</v>
      </c>
      <c r="B30" s="143">
        <v>9000</v>
      </c>
      <c r="C30" s="146" t="s">
        <v>792</v>
      </c>
    </row>
    <row r="31" spans="1:3" ht="14.25" customHeight="1" x14ac:dyDescent="0.25">
      <c r="A31" s="142">
        <v>43990.609953703824</v>
      </c>
      <c r="B31" s="143">
        <v>2100</v>
      </c>
      <c r="C31" s="146" t="s">
        <v>793</v>
      </c>
    </row>
    <row r="32" spans="1:3" ht="14.25" customHeight="1" x14ac:dyDescent="0.25">
      <c r="A32" s="142">
        <v>43990.611203703564</v>
      </c>
      <c r="B32" s="143">
        <v>5000</v>
      </c>
      <c r="C32" s="146" t="s">
        <v>794</v>
      </c>
    </row>
    <row r="33" spans="1:3" ht="14.25" customHeight="1" x14ac:dyDescent="0.25">
      <c r="A33" s="142">
        <v>43992.674409722444</v>
      </c>
      <c r="B33" s="143">
        <v>6600</v>
      </c>
      <c r="C33" s="146" t="s">
        <v>795</v>
      </c>
    </row>
    <row r="34" spans="1:3" ht="14.25" customHeight="1" x14ac:dyDescent="0.25">
      <c r="A34" s="142">
        <v>43992.701504629571</v>
      </c>
      <c r="B34" s="143">
        <v>15300</v>
      </c>
      <c r="C34" s="146" t="s">
        <v>796</v>
      </c>
    </row>
    <row r="35" spans="1:3" ht="14.25" customHeight="1" x14ac:dyDescent="0.25">
      <c r="A35" s="142">
        <v>43992.710092592519</v>
      </c>
      <c r="B35" s="143">
        <v>2300</v>
      </c>
      <c r="C35" s="146" t="s">
        <v>797</v>
      </c>
    </row>
    <row r="36" spans="1:3" s="111" customFormat="1" ht="14.25" customHeight="1" x14ac:dyDescent="0.25">
      <c r="A36" s="142">
        <v>43992.710636573844</v>
      </c>
      <c r="B36" s="143">
        <v>13800</v>
      </c>
      <c r="C36" s="146" t="s">
        <v>798</v>
      </c>
    </row>
    <row r="37" spans="1:3" s="111" customFormat="1" ht="14.25" customHeight="1" x14ac:dyDescent="0.25">
      <c r="A37" s="142">
        <v>43992.711423611268</v>
      </c>
      <c r="B37" s="143">
        <v>1600</v>
      </c>
      <c r="C37" s="146" t="s">
        <v>799</v>
      </c>
    </row>
    <row r="38" spans="1:3" s="111" customFormat="1" ht="14.25" customHeight="1" x14ac:dyDescent="0.25">
      <c r="A38" s="142">
        <v>43992.713136574253</v>
      </c>
      <c r="B38" s="143">
        <v>4300</v>
      </c>
      <c r="C38" s="146" t="s">
        <v>800</v>
      </c>
    </row>
    <row r="39" spans="1:3" s="111" customFormat="1" ht="14.25" customHeight="1" x14ac:dyDescent="0.25">
      <c r="A39" s="142">
        <v>43992.721099536866</v>
      </c>
      <c r="B39" s="143">
        <v>28700</v>
      </c>
      <c r="C39" s="146" t="s">
        <v>801</v>
      </c>
    </row>
    <row r="40" spans="1:3" s="111" customFormat="1" ht="14.25" customHeight="1" x14ac:dyDescent="0.25">
      <c r="A40" s="142">
        <v>43992.726990740746</v>
      </c>
      <c r="B40" s="143">
        <v>17000</v>
      </c>
      <c r="C40" s="146" t="s">
        <v>818</v>
      </c>
    </row>
    <row r="41" spans="1:3" s="111" customFormat="1" ht="14.25" customHeight="1" x14ac:dyDescent="0.25">
      <c r="A41" s="142">
        <v>43992.783101852052</v>
      </c>
      <c r="B41" s="143">
        <v>9000</v>
      </c>
      <c r="C41" s="146" t="s">
        <v>802</v>
      </c>
    </row>
    <row r="42" spans="1:3" s="111" customFormat="1" ht="14.25" customHeight="1" x14ac:dyDescent="0.25">
      <c r="A42" s="142">
        <v>43998.045439814683</v>
      </c>
      <c r="B42" s="143">
        <v>2700</v>
      </c>
      <c r="C42" s="146" t="s">
        <v>803</v>
      </c>
    </row>
    <row r="43" spans="1:3" s="111" customFormat="1" ht="14.25" customHeight="1" x14ac:dyDescent="0.25">
      <c r="A43" s="142">
        <v>43998.048773148097</v>
      </c>
      <c r="B43" s="143">
        <v>12000</v>
      </c>
      <c r="C43" s="146" t="s">
        <v>804</v>
      </c>
    </row>
    <row r="44" spans="1:3" s="111" customFormat="1" ht="14.25" customHeight="1" x14ac:dyDescent="0.25">
      <c r="A44" s="142">
        <v>43998.048993055709</v>
      </c>
      <c r="B44" s="143">
        <v>4000</v>
      </c>
      <c r="C44" s="146" t="s">
        <v>805</v>
      </c>
    </row>
    <row r="45" spans="1:3" s="111" customFormat="1" ht="14.25" customHeight="1" x14ac:dyDescent="0.25">
      <c r="A45" s="142">
        <v>43998.051342592575</v>
      </c>
      <c r="B45" s="143">
        <v>3500</v>
      </c>
      <c r="C45" s="146" t="s">
        <v>806</v>
      </c>
    </row>
    <row r="46" spans="1:3" s="111" customFormat="1" ht="14.25" customHeight="1" x14ac:dyDescent="0.25">
      <c r="A46" s="142">
        <v>43998.051423611119</v>
      </c>
      <c r="B46" s="143">
        <v>15600</v>
      </c>
      <c r="C46" s="146" t="s">
        <v>807</v>
      </c>
    </row>
    <row r="47" spans="1:3" s="111" customFormat="1" ht="14.25" customHeight="1" x14ac:dyDescent="0.25">
      <c r="A47" s="142">
        <v>43998.052870370448</v>
      </c>
      <c r="B47" s="143">
        <v>2500</v>
      </c>
      <c r="C47" s="146" t="s">
        <v>808</v>
      </c>
    </row>
    <row r="48" spans="1:3" s="111" customFormat="1" ht="14.25" customHeight="1" x14ac:dyDescent="0.25">
      <c r="A48" s="142">
        <v>43998.05401620362</v>
      </c>
      <c r="B48" s="143">
        <v>1000</v>
      </c>
      <c r="C48" s="146" t="s">
        <v>809</v>
      </c>
    </row>
    <row r="49" spans="1:3" s="111" customFormat="1" ht="14.25" customHeight="1" x14ac:dyDescent="0.25">
      <c r="A49" s="142">
        <v>43998.05422453722</v>
      </c>
      <c r="B49" s="143">
        <v>1100</v>
      </c>
      <c r="C49" s="146" t="s">
        <v>810</v>
      </c>
    </row>
    <row r="50" spans="1:3" s="111" customFormat="1" ht="14.25" customHeight="1" x14ac:dyDescent="0.25">
      <c r="A50" s="142">
        <v>43998.055509259459</v>
      </c>
      <c r="B50" s="143">
        <v>8600</v>
      </c>
      <c r="C50" s="146" t="s">
        <v>811</v>
      </c>
    </row>
    <row r="51" spans="1:3" s="111" customFormat="1" ht="14.25" customHeight="1" x14ac:dyDescent="0.25">
      <c r="A51" s="142">
        <v>44005.457604166586</v>
      </c>
      <c r="B51" s="143">
        <v>9000</v>
      </c>
      <c r="C51" s="146" t="s">
        <v>812</v>
      </c>
    </row>
    <row r="52" spans="1:3" s="111" customFormat="1" ht="14.25" customHeight="1" x14ac:dyDescent="0.25">
      <c r="A52" s="142">
        <v>44011.812916666735</v>
      </c>
      <c r="B52" s="143">
        <v>1600</v>
      </c>
      <c r="C52" s="146" t="s">
        <v>813</v>
      </c>
    </row>
    <row r="53" spans="1:3" s="111" customFormat="1" ht="14.25" customHeight="1" x14ac:dyDescent="0.25">
      <c r="A53" s="142">
        <v>44012.051041666884</v>
      </c>
      <c r="B53" s="143">
        <v>12000</v>
      </c>
      <c r="C53" s="146" t="s">
        <v>814</v>
      </c>
    </row>
    <row r="54" spans="1:3" s="111" customFormat="1" ht="14.25" customHeight="1" x14ac:dyDescent="0.25">
      <c r="A54" s="142">
        <v>44012.054074074142</v>
      </c>
      <c r="B54" s="143">
        <v>4500</v>
      </c>
      <c r="C54" s="146" t="s">
        <v>815</v>
      </c>
    </row>
    <row r="55" spans="1:3" s="111" customFormat="1" ht="14.25" customHeight="1" x14ac:dyDescent="0.25">
      <c r="A55" s="142">
        <v>44012.054247685242</v>
      </c>
      <c r="B55" s="143">
        <v>4500</v>
      </c>
      <c r="C55" s="146" t="s">
        <v>816</v>
      </c>
    </row>
    <row r="56" spans="1:3" ht="14.25" customHeight="1" x14ac:dyDescent="0.25">
      <c r="A56" s="106">
        <v>43983</v>
      </c>
      <c r="B56" s="143">
        <v>81606</v>
      </c>
      <c r="C56" s="146" t="s">
        <v>787</v>
      </c>
    </row>
    <row r="57" spans="1:3" ht="14.25" customHeight="1" x14ac:dyDescent="0.25">
      <c r="A57" s="106">
        <v>43983</v>
      </c>
      <c r="B57" s="143">
        <v>17194</v>
      </c>
      <c r="C57" s="146" t="s">
        <v>770</v>
      </c>
    </row>
    <row r="58" spans="1:3" ht="14.25" customHeight="1" x14ac:dyDescent="0.25">
      <c r="A58" s="106">
        <v>43983</v>
      </c>
      <c r="B58" s="143">
        <v>6999</v>
      </c>
      <c r="C58" s="146" t="s">
        <v>783</v>
      </c>
    </row>
    <row r="59" spans="1:3" s="31" customFormat="1" ht="15" customHeight="1" x14ac:dyDescent="0.25">
      <c r="A59" s="129" t="s">
        <v>20</v>
      </c>
      <c r="B59" s="128">
        <f>SUM(B24:B58)</f>
        <v>355229</v>
      </c>
      <c r="C59" s="130"/>
    </row>
    <row r="60" spans="1:3" s="31" customFormat="1" ht="15" customHeight="1" x14ac:dyDescent="0.25">
      <c r="A60" s="121" t="s">
        <v>50</v>
      </c>
      <c r="B60" s="122"/>
      <c r="C60" s="123"/>
    </row>
    <row r="61" spans="1:3" s="31" customFormat="1" ht="15" customHeight="1" x14ac:dyDescent="0.25">
      <c r="A61" s="60"/>
      <c r="B61" s="59">
        <v>0</v>
      </c>
      <c r="C61" s="40"/>
    </row>
    <row r="62" spans="1:3" s="31" customFormat="1" ht="15" customHeight="1" x14ac:dyDescent="0.25">
      <c r="A62" s="45" t="s">
        <v>52</v>
      </c>
      <c r="B62" s="46"/>
      <c r="C62" s="47"/>
    </row>
    <row r="63" spans="1:3" s="31" customFormat="1" ht="15" customHeight="1" x14ac:dyDescent="0.25">
      <c r="A63" s="142">
        <v>43990</v>
      </c>
      <c r="B63" s="143">
        <v>10695.52</v>
      </c>
      <c r="C63" s="146" t="s">
        <v>772</v>
      </c>
    </row>
    <row r="64" spans="1:3" s="31" customFormat="1" ht="15" customHeight="1" x14ac:dyDescent="0.25">
      <c r="A64" s="142">
        <v>44001</v>
      </c>
      <c r="B64" s="143">
        <v>5569.5</v>
      </c>
      <c r="C64" s="146" t="s">
        <v>773</v>
      </c>
    </row>
    <row r="65" spans="1:3" s="31" customFormat="1" ht="15" customHeight="1" x14ac:dyDescent="0.25">
      <c r="A65" s="142">
        <v>44011</v>
      </c>
      <c r="B65" s="143">
        <v>2185.41</v>
      </c>
      <c r="C65" s="146" t="s">
        <v>772</v>
      </c>
    </row>
    <row r="66" spans="1:3" ht="15" customHeight="1" x14ac:dyDescent="0.25">
      <c r="A66" s="142" t="s">
        <v>771</v>
      </c>
      <c r="B66" s="143">
        <v>21320</v>
      </c>
      <c r="C66" s="146" t="s">
        <v>770</v>
      </c>
    </row>
    <row r="67" spans="1:3" ht="15" customHeight="1" x14ac:dyDescent="0.25">
      <c r="A67" s="142" t="s">
        <v>771</v>
      </c>
      <c r="B67" s="143">
        <v>142680.13</v>
      </c>
      <c r="C67" s="146" t="s">
        <v>768</v>
      </c>
    </row>
    <row r="68" spans="1:3" s="103" customFormat="1" x14ac:dyDescent="0.25">
      <c r="A68" s="142" t="s">
        <v>771</v>
      </c>
      <c r="B68" s="143">
        <v>6999</v>
      </c>
      <c r="C68" s="146" t="s">
        <v>769</v>
      </c>
    </row>
    <row r="69" spans="1:3" s="103" customFormat="1" x14ac:dyDescent="0.25">
      <c r="A69" s="129" t="s">
        <v>20</v>
      </c>
      <c r="B69" s="128">
        <f>SUM(B63:B68)</f>
        <v>189449.56</v>
      </c>
      <c r="C69" s="120"/>
    </row>
    <row r="70" spans="1:3" ht="15" customHeight="1" x14ac:dyDescent="0.25">
      <c r="A70" s="121" t="s">
        <v>51</v>
      </c>
      <c r="B70" s="121"/>
      <c r="C70" s="121"/>
    </row>
    <row r="71" spans="1:3" s="111" customFormat="1" ht="15" customHeight="1" x14ac:dyDescent="0.25">
      <c r="A71" s="142" t="s">
        <v>771</v>
      </c>
      <c r="B71" s="143">
        <v>18200</v>
      </c>
      <c r="C71" s="146" t="s">
        <v>770</v>
      </c>
    </row>
    <row r="72" spans="1:3" s="104" customFormat="1" x14ac:dyDescent="0.25">
      <c r="A72" s="142" t="s">
        <v>771</v>
      </c>
      <c r="B72" s="143">
        <v>121800</v>
      </c>
      <c r="C72" s="146" t="s">
        <v>786</v>
      </c>
    </row>
    <row r="73" spans="1:3" ht="15" customHeight="1" x14ac:dyDescent="0.25">
      <c r="A73" s="94" t="s">
        <v>20</v>
      </c>
      <c r="B73" s="72">
        <f>SUM(B71:B72)</f>
        <v>140000</v>
      </c>
      <c r="C73" s="73"/>
    </row>
    <row r="74" spans="1:3" s="104" customFormat="1" ht="15" customHeight="1" x14ac:dyDescent="0.25">
      <c r="A74" s="67" t="s">
        <v>21</v>
      </c>
      <c r="B74" s="68"/>
      <c r="C74" s="69"/>
    </row>
    <row r="75" spans="1:3" s="110" customFormat="1" ht="15" customHeight="1" x14ac:dyDescent="0.25">
      <c r="A75" s="142" t="s">
        <v>771</v>
      </c>
      <c r="B75" s="112">
        <v>18677</v>
      </c>
      <c r="C75" s="113" t="s">
        <v>770</v>
      </c>
    </row>
    <row r="76" spans="1:3" s="104" customFormat="1" ht="15" customHeight="1" x14ac:dyDescent="0.25">
      <c r="A76" s="142" t="s">
        <v>771</v>
      </c>
      <c r="B76" s="109">
        <v>124991.92</v>
      </c>
      <c r="C76" s="140" t="s">
        <v>785</v>
      </c>
    </row>
    <row r="77" spans="1:3" ht="15" customHeight="1" x14ac:dyDescent="0.25">
      <c r="A77" s="62" t="s">
        <v>20</v>
      </c>
      <c r="B77" s="128">
        <f>SUM(B75:B76)</f>
        <v>143668.91999999998</v>
      </c>
      <c r="C77" s="120"/>
    </row>
    <row r="78" spans="1:3" ht="15" customHeight="1" x14ac:dyDescent="0.25">
      <c r="A78" s="124" t="s">
        <v>13</v>
      </c>
      <c r="B78" s="54"/>
      <c r="C78" s="126"/>
    </row>
    <row r="79" spans="1:3" x14ac:dyDescent="0.25">
      <c r="A79" s="142" t="s">
        <v>771</v>
      </c>
      <c r="B79" s="132">
        <v>420</v>
      </c>
      <c r="C79" s="141" t="s">
        <v>195</v>
      </c>
    </row>
    <row r="80" spans="1:3" x14ac:dyDescent="0.25">
      <c r="A80" s="142" t="s">
        <v>771</v>
      </c>
      <c r="B80" s="144">
        <v>4499.99</v>
      </c>
      <c r="C80" s="141" t="s">
        <v>198</v>
      </c>
    </row>
    <row r="81" spans="1:3" x14ac:dyDescent="0.25">
      <c r="A81" s="142" t="s">
        <v>771</v>
      </c>
      <c r="B81" s="132">
        <v>60088.37</v>
      </c>
      <c r="C81" s="141" t="s">
        <v>196</v>
      </c>
    </row>
    <row r="82" spans="1:3" s="111" customFormat="1" x14ac:dyDescent="0.25">
      <c r="A82" s="142" t="s">
        <v>771</v>
      </c>
      <c r="B82" s="132">
        <v>523.76</v>
      </c>
      <c r="C82" s="141" t="s">
        <v>1010</v>
      </c>
    </row>
    <row r="83" spans="1:3" s="111" customFormat="1" x14ac:dyDescent="0.25">
      <c r="A83" s="142" t="s">
        <v>771</v>
      </c>
      <c r="B83" s="144">
        <v>36800</v>
      </c>
      <c r="C83" s="141" t="s">
        <v>1039</v>
      </c>
    </row>
    <row r="84" spans="1:3" x14ac:dyDescent="0.25">
      <c r="A84" s="142" t="s">
        <v>771</v>
      </c>
      <c r="B84" s="144">
        <v>263993.96999999997</v>
      </c>
      <c r="C84" s="140" t="s">
        <v>784</v>
      </c>
    </row>
    <row r="85" spans="1:3" x14ac:dyDescent="0.25">
      <c r="A85" s="142" t="s">
        <v>771</v>
      </c>
      <c r="B85" s="132">
        <v>46829.599999999999</v>
      </c>
      <c r="C85" s="141" t="s">
        <v>197</v>
      </c>
    </row>
    <row r="86" spans="1:3" x14ac:dyDescent="0.25">
      <c r="A86" s="142" t="s">
        <v>771</v>
      </c>
      <c r="B86" s="132">
        <v>7365.21</v>
      </c>
      <c r="C86" s="141" t="s">
        <v>194</v>
      </c>
    </row>
    <row r="87" spans="1:3" x14ac:dyDescent="0.25">
      <c r="A87" s="77" t="s">
        <v>20</v>
      </c>
      <c r="B87" s="89">
        <f>SUM(B79:B86)</f>
        <v>420520.89999999997</v>
      </c>
      <c r="C87" s="78"/>
    </row>
    <row r="88" spans="1:3" x14ac:dyDescent="0.25">
      <c r="A88" s="95" t="s">
        <v>46</v>
      </c>
      <c r="B88" s="53">
        <f>B10+B22+B59+B61+B69+B73+B77+B87</f>
        <v>1301403.8799999999</v>
      </c>
      <c r="C88" s="66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5">
    <mergeCell ref="B1:C1"/>
    <mergeCell ref="B2:C2"/>
    <mergeCell ref="B3:C3"/>
    <mergeCell ref="B4:C4"/>
    <mergeCell ref="B5:C5"/>
  </mergeCells>
  <conditionalFormatting sqref="C10 C69 C86 C79">
    <cfRule type="containsText" dxfId="20" priority="292" operator="containsText" text="стерилизация">
      <formula>NOT(ISERROR(SEARCH("стерилизация",C10)))</formula>
    </cfRule>
    <cfRule type="containsText" dxfId="19" priority="293" operator="containsText" text="стерилизация">
      <formula>NOT(ISERROR(SEARCH("стерилизация",C10)))</formula>
    </cfRule>
    <cfRule type="containsText" dxfId="18" priority="294" operator="containsText" text="лечение">
      <formula>NOT(ISERROR(SEARCH("лечение",C10)))</formula>
    </cfRule>
  </conditionalFormatting>
  <conditionalFormatting sqref="C61">
    <cfRule type="containsText" dxfId="17" priority="169" operator="containsText" text="стерилизация">
      <formula>NOT(ISERROR(SEARCH("стерилизация",C61)))</formula>
    </cfRule>
    <cfRule type="containsText" dxfId="16" priority="170" operator="containsText" text="стерилизация">
      <formula>NOT(ISERROR(SEARCH("стерилизация",C61)))</formula>
    </cfRule>
    <cfRule type="containsText" dxfId="15" priority="171" operator="containsText" text="лечение">
      <formula>NOT(ISERROR(SEARCH("лечение",C61)))</formula>
    </cfRule>
  </conditionalFormatting>
  <conditionalFormatting sqref="C85">
    <cfRule type="containsText" dxfId="14" priority="58" operator="containsText" text="стерилизация">
      <formula>NOT(ISERROR(SEARCH("стерилизация",C85)))</formula>
    </cfRule>
    <cfRule type="containsText" dxfId="13" priority="59" operator="containsText" text="стерилизация">
      <formula>NOT(ISERROR(SEARCH("стерилизация",C85)))</formula>
    </cfRule>
    <cfRule type="containsText" dxfId="12" priority="60" operator="containsText" text="лечение">
      <formula>NOT(ISERROR(SEARCH("лечение",C85)))</formula>
    </cfRule>
  </conditionalFormatting>
  <conditionalFormatting sqref="C84">
    <cfRule type="containsText" dxfId="11" priority="55" operator="containsText" text="стерилизация">
      <formula>NOT(ISERROR(SEARCH("стерилизация",C84)))</formula>
    </cfRule>
    <cfRule type="containsText" dxfId="10" priority="56" operator="containsText" text="стерилизация">
      <formula>NOT(ISERROR(SEARCH("стерилизация",C84)))</formula>
    </cfRule>
    <cfRule type="containsText" dxfId="9" priority="57" operator="containsText" text="лечение">
      <formula>NOT(ISERROR(SEARCH("лечение",C84)))</formula>
    </cfRule>
  </conditionalFormatting>
  <conditionalFormatting sqref="C80">
    <cfRule type="containsText" dxfId="8" priority="19" operator="containsText" text="стерилизация">
      <formula>NOT(ISERROR(SEARCH("стерилизация",C80)))</formula>
    </cfRule>
    <cfRule type="containsText" dxfId="7" priority="20" operator="containsText" text="стерилизация">
      <formula>NOT(ISERROR(SEARCH("стерилизация",C80)))</formula>
    </cfRule>
    <cfRule type="containsText" dxfId="6" priority="21" operator="containsText" text="лечение">
      <formula>NOT(ISERROR(SEARCH("лечение",C80)))</formula>
    </cfRule>
  </conditionalFormatting>
  <conditionalFormatting sqref="C81:C82">
    <cfRule type="containsText" dxfId="5" priority="16" operator="containsText" text="стерилизация">
      <formula>NOT(ISERROR(SEARCH("стерилизация",C81)))</formula>
    </cfRule>
    <cfRule type="containsText" dxfId="4" priority="17" operator="containsText" text="стерилизация">
      <formula>NOT(ISERROR(SEARCH("стерилизация",C81)))</formula>
    </cfRule>
    <cfRule type="containsText" dxfId="3" priority="18" operator="containsText" text="лечение">
      <formula>NOT(ISERROR(SEARCH("лечение",C81)))</formula>
    </cfRule>
  </conditionalFormatting>
  <conditionalFormatting sqref="C83">
    <cfRule type="containsText" dxfId="2" priority="1" operator="containsText" text="стерилизация">
      <formula>NOT(ISERROR(SEARCH("стерилизация",C83)))</formula>
    </cfRule>
    <cfRule type="containsText" dxfId="1" priority="2" operator="containsText" text="стерилизация">
      <formula>NOT(ISERROR(SEARCH("стерилизация",C83)))</formula>
    </cfRule>
    <cfRule type="containsText" dxfId="0" priority="3" operator="containsText" text="лечение">
      <formula>NOT(ISERROR(SEARCH("лечение",C83)))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881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style="1" customWidth="1"/>
    <col min="3" max="3" width="20.7109375" style="75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60" t="s">
        <v>0</v>
      </c>
      <c r="D1" s="160"/>
      <c r="E1" s="160"/>
    </row>
    <row r="2" spans="1:5" ht="18.75" x14ac:dyDescent="0.3">
      <c r="C2" s="160" t="s">
        <v>1</v>
      </c>
      <c r="D2" s="160"/>
      <c r="E2" s="160"/>
    </row>
    <row r="3" spans="1:5" ht="18" customHeight="1" x14ac:dyDescent="0.3">
      <c r="C3" s="74"/>
      <c r="D3" s="57"/>
    </row>
    <row r="4" spans="1:5" ht="18.75" x14ac:dyDescent="0.25">
      <c r="C4" s="161" t="s">
        <v>22</v>
      </c>
      <c r="D4" s="161"/>
      <c r="E4" s="161"/>
    </row>
    <row r="5" spans="1:5" ht="18.75" x14ac:dyDescent="0.25">
      <c r="C5" s="161" t="s">
        <v>23</v>
      </c>
      <c r="D5" s="161"/>
      <c r="E5" s="161"/>
    </row>
    <row r="6" spans="1:5" ht="18.75" x14ac:dyDescent="0.3">
      <c r="C6" s="162" t="s">
        <v>711</v>
      </c>
      <c r="D6" s="162"/>
      <c r="E6" s="162"/>
    </row>
    <row r="8" spans="1:5" ht="30" x14ac:dyDescent="0.25">
      <c r="A8" s="25" t="s">
        <v>24</v>
      </c>
      <c r="B8" s="26" t="s">
        <v>25</v>
      </c>
      <c r="C8" s="26" t="s">
        <v>18</v>
      </c>
      <c r="D8" s="30" t="s">
        <v>26</v>
      </c>
      <c r="E8" s="15" t="s">
        <v>19</v>
      </c>
    </row>
    <row r="9" spans="1:5" s="111" customFormat="1" x14ac:dyDescent="0.25">
      <c r="A9" s="41">
        <v>43980.005752314813</v>
      </c>
      <c r="B9" s="41">
        <v>43983</v>
      </c>
      <c r="C9" s="79">
        <v>500</v>
      </c>
      <c r="D9" s="37" t="s">
        <v>402</v>
      </c>
      <c r="E9" s="42" t="s">
        <v>27</v>
      </c>
    </row>
    <row r="10" spans="1:5" s="111" customFormat="1" x14ac:dyDescent="0.25">
      <c r="A10" s="41">
        <v>43980.379166666666</v>
      </c>
      <c r="B10" s="41">
        <v>43983</v>
      </c>
      <c r="C10" s="79">
        <v>300</v>
      </c>
      <c r="D10" s="37" t="s">
        <v>832</v>
      </c>
      <c r="E10" s="42" t="s">
        <v>27</v>
      </c>
    </row>
    <row r="11" spans="1:5" s="111" customFormat="1" x14ac:dyDescent="0.25">
      <c r="A11" s="41">
        <v>43980.394687499997</v>
      </c>
      <c r="B11" s="41">
        <v>43983</v>
      </c>
      <c r="C11" s="79">
        <v>100</v>
      </c>
      <c r="D11" s="37" t="s">
        <v>697</v>
      </c>
      <c r="E11" s="42" t="s">
        <v>27</v>
      </c>
    </row>
    <row r="12" spans="1:5" s="111" customFormat="1" x14ac:dyDescent="0.25">
      <c r="A12" s="41">
        <v>43980.395995370367</v>
      </c>
      <c r="B12" s="41">
        <v>43983</v>
      </c>
      <c r="C12" s="79">
        <v>100</v>
      </c>
      <c r="D12" s="37" t="s">
        <v>696</v>
      </c>
      <c r="E12" s="42" t="s">
        <v>699</v>
      </c>
    </row>
    <row r="13" spans="1:5" s="111" customFormat="1" x14ac:dyDescent="0.25">
      <c r="A13" s="41">
        <v>43980.461215277777</v>
      </c>
      <c r="B13" s="41">
        <v>43983</v>
      </c>
      <c r="C13" s="79">
        <v>300</v>
      </c>
      <c r="D13" s="37"/>
      <c r="E13" s="42" t="s">
        <v>27</v>
      </c>
    </row>
    <row r="14" spans="1:5" s="111" customFormat="1" x14ac:dyDescent="0.25">
      <c r="A14" s="41">
        <v>43980.481793981482</v>
      </c>
      <c r="B14" s="41">
        <v>43983</v>
      </c>
      <c r="C14" s="79">
        <v>500</v>
      </c>
      <c r="D14" s="37" t="s">
        <v>695</v>
      </c>
      <c r="E14" s="42" t="s">
        <v>27</v>
      </c>
    </row>
    <row r="15" spans="1:5" s="111" customFormat="1" x14ac:dyDescent="0.25">
      <c r="A15" s="41">
        <v>43980.484351851854</v>
      </c>
      <c r="B15" s="41">
        <v>43983</v>
      </c>
      <c r="C15" s="79">
        <v>2000</v>
      </c>
      <c r="D15" s="37" t="s">
        <v>694</v>
      </c>
      <c r="E15" s="42" t="s">
        <v>27</v>
      </c>
    </row>
    <row r="16" spans="1:5" s="111" customFormat="1" x14ac:dyDescent="0.25">
      <c r="A16" s="41">
        <v>43980.502881944441</v>
      </c>
      <c r="B16" s="41">
        <v>43983</v>
      </c>
      <c r="C16" s="79">
        <v>50</v>
      </c>
      <c r="D16" s="37" t="s">
        <v>693</v>
      </c>
      <c r="E16" s="42" t="s">
        <v>27</v>
      </c>
    </row>
    <row r="17" spans="1:5" s="111" customFormat="1" x14ac:dyDescent="0.25">
      <c r="A17" s="41">
        <v>43980.556377314817</v>
      </c>
      <c r="B17" s="41">
        <v>43983</v>
      </c>
      <c r="C17" s="79">
        <v>300</v>
      </c>
      <c r="D17" s="37" t="s">
        <v>692</v>
      </c>
      <c r="E17" s="42" t="s">
        <v>27</v>
      </c>
    </row>
    <row r="18" spans="1:5" s="111" customFormat="1" x14ac:dyDescent="0.25">
      <c r="A18" s="41">
        <v>43980.61409722222</v>
      </c>
      <c r="B18" s="41">
        <v>43983</v>
      </c>
      <c r="C18" s="79">
        <v>100</v>
      </c>
      <c r="D18" s="37" t="s">
        <v>691</v>
      </c>
      <c r="E18" s="42" t="s">
        <v>27</v>
      </c>
    </row>
    <row r="19" spans="1:5" s="111" customFormat="1" x14ac:dyDescent="0.25">
      <c r="A19" s="41">
        <v>43980.618414351855</v>
      </c>
      <c r="B19" s="41">
        <v>43983</v>
      </c>
      <c r="C19" s="79">
        <v>1000</v>
      </c>
      <c r="D19" s="37" t="s">
        <v>690</v>
      </c>
      <c r="E19" s="42" t="s">
        <v>27</v>
      </c>
    </row>
    <row r="20" spans="1:5" s="111" customFormat="1" x14ac:dyDescent="0.25">
      <c r="A20" s="41">
        <v>43980.61855324074</v>
      </c>
      <c r="B20" s="41">
        <v>43983</v>
      </c>
      <c r="C20" s="79">
        <v>300</v>
      </c>
      <c r="D20" s="37" t="s">
        <v>214</v>
      </c>
      <c r="E20" s="42" t="s">
        <v>27</v>
      </c>
    </row>
    <row r="21" spans="1:5" s="111" customFormat="1" x14ac:dyDescent="0.25">
      <c r="A21" s="41">
        <v>43980.628611111111</v>
      </c>
      <c r="B21" s="41">
        <v>43983</v>
      </c>
      <c r="C21" s="79">
        <v>500</v>
      </c>
      <c r="D21" s="37" t="s">
        <v>689</v>
      </c>
      <c r="E21" s="42" t="s">
        <v>27</v>
      </c>
    </row>
    <row r="22" spans="1:5" s="111" customFormat="1" x14ac:dyDescent="0.25">
      <c r="A22" s="41">
        <v>43980.698958333334</v>
      </c>
      <c r="B22" s="41">
        <v>43983</v>
      </c>
      <c r="C22" s="79">
        <v>2000</v>
      </c>
      <c r="D22" s="37" t="s">
        <v>688</v>
      </c>
      <c r="E22" s="42" t="s">
        <v>27</v>
      </c>
    </row>
    <row r="23" spans="1:5" s="111" customFormat="1" x14ac:dyDescent="0.25">
      <c r="A23" s="41">
        <v>43980.8046412037</v>
      </c>
      <c r="B23" s="41">
        <v>43983</v>
      </c>
      <c r="C23" s="79">
        <v>500</v>
      </c>
      <c r="D23" s="37" t="s">
        <v>708</v>
      </c>
      <c r="E23" s="42" t="s">
        <v>27</v>
      </c>
    </row>
    <row r="24" spans="1:5" s="111" customFormat="1" x14ac:dyDescent="0.25">
      <c r="A24" s="41">
        <v>43980.815868055557</v>
      </c>
      <c r="B24" s="41">
        <v>43983</v>
      </c>
      <c r="C24" s="79">
        <v>2500</v>
      </c>
      <c r="D24" s="37" t="s">
        <v>833</v>
      </c>
      <c r="E24" s="42" t="s">
        <v>699</v>
      </c>
    </row>
    <row r="25" spans="1:5" s="111" customFormat="1" x14ac:dyDescent="0.25">
      <c r="A25" s="41">
        <v>43980.864687499998</v>
      </c>
      <c r="B25" s="41">
        <v>43983</v>
      </c>
      <c r="C25" s="79">
        <v>100</v>
      </c>
      <c r="D25" s="37" t="s">
        <v>687</v>
      </c>
      <c r="E25" s="42" t="s">
        <v>27</v>
      </c>
    </row>
    <row r="26" spans="1:5" s="111" customFormat="1" x14ac:dyDescent="0.25">
      <c r="A26" s="41">
        <v>43980.895856481482</v>
      </c>
      <c r="B26" s="41">
        <v>43983</v>
      </c>
      <c r="C26" s="79">
        <v>250</v>
      </c>
      <c r="D26" s="37" t="s">
        <v>709</v>
      </c>
      <c r="E26" s="42" t="s">
        <v>27</v>
      </c>
    </row>
    <row r="27" spans="1:5" s="111" customFormat="1" x14ac:dyDescent="0.25">
      <c r="A27" s="41">
        <v>43980.934513888889</v>
      </c>
      <c r="B27" s="41">
        <v>43983</v>
      </c>
      <c r="C27" s="79">
        <v>300</v>
      </c>
      <c r="D27" s="37" t="s">
        <v>834</v>
      </c>
      <c r="E27" s="42" t="s">
        <v>27</v>
      </c>
    </row>
    <row r="28" spans="1:5" s="111" customFormat="1" x14ac:dyDescent="0.25">
      <c r="A28" s="41">
        <v>43980.951331018521</v>
      </c>
      <c r="B28" s="41">
        <v>43983</v>
      </c>
      <c r="C28" s="79">
        <v>2548</v>
      </c>
      <c r="D28" s="37" t="s">
        <v>203</v>
      </c>
      <c r="E28" s="42" t="s">
        <v>27</v>
      </c>
    </row>
    <row r="29" spans="1:5" s="111" customFormat="1" x14ac:dyDescent="0.25">
      <c r="A29" s="41">
        <v>43980.956111111111</v>
      </c>
      <c r="B29" s="41">
        <v>43983</v>
      </c>
      <c r="C29" s="79">
        <v>150</v>
      </c>
      <c r="D29" s="37" t="s">
        <v>214</v>
      </c>
      <c r="E29" s="42" t="s">
        <v>27</v>
      </c>
    </row>
    <row r="30" spans="1:5" s="111" customFormat="1" x14ac:dyDescent="0.25">
      <c r="A30" s="41">
        <v>43981.004374999997</v>
      </c>
      <c r="B30" s="41">
        <v>43983</v>
      </c>
      <c r="C30" s="79">
        <v>1000</v>
      </c>
      <c r="D30" s="37" t="s">
        <v>686</v>
      </c>
      <c r="E30" s="42" t="s">
        <v>27</v>
      </c>
    </row>
    <row r="31" spans="1:5" s="111" customFormat="1" x14ac:dyDescent="0.25">
      <c r="A31" s="41">
        <v>43981.010381944441</v>
      </c>
      <c r="B31" s="41">
        <v>43983</v>
      </c>
      <c r="C31" s="79">
        <v>300</v>
      </c>
      <c r="D31" s="37" t="s">
        <v>669</v>
      </c>
      <c r="E31" s="42" t="s">
        <v>27</v>
      </c>
    </row>
    <row r="32" spans="1:5" s="111" customFormat="1" x14ac:dyDescent="0.25">
      <c r="A32" s="41">
        <v>43981.075729166667</v>
      </c>
      <c r="B32" s="41">
        <v>43983</v>
      </c>
      <c r="C32" s="79">
        <v>500</v>
      </c>
      <c r="D32" s="37" t="s">
        <v>685</v>
      </c>
      <c r="E32" s="42" t="s">
        <v>27</v>
      </c>
    </row>
    <row r="33" spans="1:5" s="111" customFormat="1" x14ac:dyDescent="0.25">
      <c r="A33" s="41">
        <v>43981.418715277781</v>
      </c>
      <c r="B33" s="41">
        <v>43983</v>
      </c>
      <c r="C33" s="79">
        <v>150</v>
      </c>
      <c r="D33" s="37" t="s">
        <v>684</v>
      </c>
      <c r="E33" s="42" t="s">
        <v>27</v>
      </c>
    </row>
    <row r="34" spans="1:5" s="111" customFormat="1" x14ac:dyDescent="0.25">
      <c r="A34" s="41">
        <v>43981.448067129626</v>
      </c>
      <c r="B34" s="41">
        <v>43983</v>
      </c>
      <c r="C34" s="79">
        <v>10</v>
      </c>
      <c r="D34" s="37" t="s">
        <v>683</v>
      </c>
      <c r="E34" s="42" t="s">
        <v>27</v>
      </c>
    </row>
    <row r="35" spans="1:5" s="111" customFormat="1" x14ac:dyDescent="0.25">
      <c r="A35" s="41">
        <v>43981.480173611111</v>
      </c>
      <c r="B35" s="41">
        <v>43983</v>
      </c>
      <c r="C35" s="79">
        <v>1000</v>
      </c>
      <c r="D35" s="37" t="s">
        <v>710</v>
      </c>
      <c r="E35" s="42" t="s">
        <v>27</v>
      </c>
    </row>
    <row r="36" spans="1:5" s="111" customFormat="1" x14ac:dyDescent="0.25">
      <c r="A36" s="41">
        <v>43981.489236111112</v>
      </c>
      <c r="B36" s="41">
        <v>43983</v>
      </c>
      <c r="C36" s="79">
        <v>100</v>
      </c>
      <c r="D36" s="37" t="s">
        <v>682</v>
      </c>
      <c r="E36" s="42" t="s">
        <v>704</v>
      </c>
    </row>
    <row r="37" spans="1:5" s="111" customFormat="1" x14ac:dyDescent="0.25">
      <c r="A37" s="41">
        <v>43981.498287037037</v>
      </c>
      <c r="B37" s="41">
        <v>43983</v>
      </c>
      <c r="C37" s="79">
        <v>1000</v>
      </c>
      <c r="D37" s="37" t="s">
        <v>200</v>
      </c>
      <c r="E37" s="42" t="s">
        <v>27</v>
      </c>
    </row>
    <row r="38" spans="1:5" s="111" customFormat="1" x14ac:dyDescent="0.25">
      <c r="A38" s="41">
        <v>43981.501296296294</v>
      </c>
      <c r="B38" s="41">
        <v>43983</v>
      </c>
      <c r="C38" s="79">
        <v>200</v>
      </c>
      <c r="D38" s="37"/>
      <c r="E38" s="42" t="s">
        <v>27</v>
      </c>
    </row>
    <row r="39" spans="1:5" s="111" customFormat="1" x14ac:dyDescent="0.25">
      <c r="A39" s="41">
        <v>43981.507905092592</v>
      </c>
      <c r="B39" s="41">
        <v>43983</v>
      </c>
      <c r="C39" s="79">
        <v>500</v>
      </c>
      <c r="D39" s="37" t="s">
        <v>663</v>
      </c>
      <c r="E39" s="42" t="s">
        <v>698</v>
      </c>
    </row>
    <row r="40" spans="1:5" s="111" customFormat="1" x14ac:dyDescent="0.25">
      <c r="A40" s="41">
        <v>43981.537291666667</v>
      </c>
      <c r="B40" s="41">
        <v>43983</v>
      </c>
      <c r="C40" s="79">
        <v>200</v>
      </c>
      <c r="D40" s="37" t="s">
        <v>681</v>
      </c>
      <c r="E40" s="42" t="s">
        <v>27</v>
      </c>
    </row>
    <row r="41" spans="1:5" s="111" customFormat="1" x14ac:dyDescent="0.25">
      <c r="A41" s="41">
        <v>43981.552557870367</v>
      </c>
      <c r="B41" s="41">
        <v>43983</v>
      </c>
      <c r="C41" s="79">
        <v>500</v>
      </c>
      <c r="D41" s="37" t="s">
        <v>678</v>
      </c>
      <c r="E41" s="42" t="s">
        <v>27</v>
      </c>
    </row>
    <row r="42" spans="1:5" s="111" customFormat="1" x14ac:dyDescent="0.25">
      <c r="A42" s="41">
        <v>43981.61105324074</v>
      </c>
      <c r="B42" s="41">
        <v>43983</v>
      </c>
      <c r="C42" s="79">
        <v>300</v>
      </c>
      <c r="D42" s="37" t="s">
        <v>449</v>
      </c>
      <c r="E42" s="42" t="s">
        <v>27</v>
      </c>
    </row>
    <row r="43" spans="1:5" s="111" customFormat="1" x14ac:dyDescent="0.25">
      <c r="A43" s="41">
        <v>43981.641493055555</v>
      </c>
      <c r="B43" s="41">
        <v>43983</v>
      </c>
      <c r="C43" s="79">
        <v>300</v>
      </c>
      <c r="D43" s="37" t="s">
        <v>835</v>
      </c>
      <c r="E43" s="42" t="s">
        <v>27</v>
      </c>
    </row>
    <row r="44" spans="1:5" s="111" customFormat="1" x14ac:dyDescent="0.25">
      <c r="A44" s="41">
        <v>43981.648645833331</v>
      </c>
      <c r="B44" s="41">
        <v>43983</v>
      </c>
      <c r="C44" s="79">
        <v>500</v>
      </c>
      <c r="D44" s="37" t="s">
        <v>677</v>
      </c>
      <c r="E44" s="42" t="s">
        <v>27</v>
      </c>
    </row>
    <row r="45" spans="1:5" s="111" customFormat="1" x14ac:dyDescent="0.25">
      <c r="A45" s="41">
        <v>43981.662673611114</v>
      </c>
      <c r="B45" s="41">
        <v>43983</v>
      </c>
      <c r="C45" s="79">
        <v>100</v>
      </c>
      <c r="D45" s="37" t="s">
        <v>836</v>
      </c>
      <c r="E45" s="42" t="s">
        <v>27</v>
      </c>
    </row>
    <row r="46" spans="1:5" s="111" customFormat="1" x14ac:dyDescent="0.25">
      <c r="A46" s="41">
        <v>43981.663622685184</v>
      </c>
      <c r="B46" s="41">
        <v>43983</v>
      </c>
      <c r="C46" s="79">
        <v>200</v>
      </c>
      <c r="D46" s="37" t="s">
        <v>676</v>
      </c>
      <c r="E46" s="42" t="s">
        <v>27</v>
      </c>
    </row>
    <row r="47" spans="1:5" s="111" customFormat="1" x14ac:dyDescent="0.25">
      <c r="A47" s="41">
        <v>43981.689849537041</v>
      </c>
      <c r="B47" s="41">
        <v>43983</v>
      </c>
      <c r="C47" s="79">
        <v>500</v>
      </c>
      <c r="D47" s="37" t="s">
        <v>675</v>
      </c>
      <c r="E47" s="42" t="s">
        <v>27</v>
      </c>
    </row>
    <row r="48" spans="1:5" s="111" customFormat="1" x14ac:dyDescent="0.25">
      <c r="A48" s="41">
        <v>43981.690763888888</v>
      </c>
      <c r="B48" s="41">
        <v>43983</v>
      </c>
      <c r="C48" s="79">
        <v>100</v>
      </c>
      <c r="D48" s="37" t="s">
        <v>407</v>
      </c>
      <c r="E48" s="42" t="s">
        <v>27</v>
      </c>
    </row>
    <row r="49" spans="1:5" s="111" customFormat="1" x14ac:dyDescent="0.25">
      <c r="A49" s="41">
        <v>43981.697233796294</v>
      </c>
      <c r="B49" s="41">
        <v>43983</v>
      </c>
      <c r="C49" s="79">
        <v>2000</v>
      </c>
      <c r="D49" s="37" t="s">
        <v>837</v>
      </c>
      <c r="E49" s="42" t="s">
        <v>698</v>
      </c>
    </row>
    <row r="50" spans="1:5" s="111" customFormat="1" x14ac:dyDescent="0.25">
      <c r="A50" s="41">
        <v>43981.723530092589</v>
      </c>
      <c r="B50" s="41">
        <v>43983</v>
      </c>
      <c r="C50" s="79">
        <v>200</v>
      </c>
      <c r="D50" s="37" t="s">
        <v>838</v>
      </c>
      <c r="E50" s="42" t="s">
        <v>27</v>
      </c>
    </row>
    <row r="51" spans="1:5" s="111" customFormat="1" x14ac:dyDescent="0.25">
      <c r="A51" s="41">
        <v>43981.749444444446</v>
      </c>
      <c r="B51" s="41">
        <v>43983</v>
      </c>
      <c r="C51" s="79">
        <v>300</v>
      </c>
      <c r="D51" s="37" t="s">
        <v>839</v>
      </c>
      <c r="E51" s="42" t="s">
        <v>27</v>
      </c>
    </row>
    <row r="52" spans="1:5" s="111" customFormat="1" x14ac:dyDescent="0.25">
      <c r="A52" s="41">
        <v>43981.757060185184</v>
      </c>
      <c r="B52" s="41">
        <v>43983</v>
      </c>
      <c r="C52" s="79">
        <v>500</v>
      </c>
      <c r="D52" s="37" t="s">
        <v>670</v>
      </c>
      <c r="E52" s="42" t="s">
        <v>27</v>
      </c>
    </row>
    <row r="53" spans="1:5" s="111" customFormat="1" x14ac:dyDescent="0.25">
      <c r="A53" s="41">
        <v>43981.799722222226</v>
      </c>
      <c r="B53" s="41">
        <v>43983</v>
      </c>
      <c r="C53" s="79">
        <v>500</v>
      </c>
      <c r="D53" s="37" t="s">
        <v>252</v>
      </c>
      <c r="E53" s="42" t="s">
        <v>27</v>
      </c>
    </row>
    <row r="54" spans="1:5" s="111" customFormat="1" x14ac:dyDescent="0.25">
      <c r="A54" s="41">
        <v>43981.815046296295</v>
      </c>
      <c r="B54" s="41">
        <v>43983</v>
      </c>
      <c r="C54" s="79">
        <v>200</v>
      </c>
      <c r="D54" s="37" t="s">
        <v>840</v>
      </c>
      <c r="E54" s="42" t="s">
        <v>698</v>
      </c>
    </row>
    <row r="55" spans="1:5" s="111" customFormat="1" x14ac:dyDescent="0.25">
      <c r="A55" s="41">
        <v>43981.819340277776</v>
      </c>
      <c r="B55" s="41">
        <v>43983</v>
      </c>
      <c r="C55" s="79">
        <v>2000</v>
      </c>
      <c r="D55" s="37" t="s">
        <v>668</v>
      </c>
      <c r="E55" s="42" t="s">
        <v>27</v>
      </c>
    </row>
    <row r="56" spans="1:5" s="111" customFormat="1" x14ac:dyDescent="0.25">
      <c r="A56" s="41">
        <v>43981.870046296295</v>
      </c>
      <c r="B56" s="41">
        <v>43983</v>
      </c>
      <c r="C56" s="79">
        <v>100</v>
      </c>
      <c r="D56" s="37" t="s">
        <v>841</v>
      </c>
      <c r="E56" s="42" t="s">
        <v>27</v>
      </c>
    </row>
    <row r="57" spans="1:5" s="111" customFormat="1" x14ac:dyDescent="0.25">
      <c r="A57" s="41">
        <v>43981.929537037038</v>
      </c>
      <c r="B57" s="41">
        <v>43983</v>
      </c>
      <c r="C57" s="79">
        <v>1000</v>
      </c>
      <c r="D57" s="37"/>
      <c r="E57" s="42" t="s">
        <v>27</v>
      </c>
    </row>
    <row r="58" spans="1:5" s="111" customFormat="1" x14ac:dyDescent="0.25">
      <c r="A58" s="41">
        <v>43981.999201388891</v>
      </c>
      <c r="B58" s="41">
        <v>43983</v>
      </c>
      <c r="C58" s="79">
        <v>1000</v>
      </c>
      <c r="D58" s="37" t="s">
        <v>842</v>
      </c>
      <c r="E58" s="42" t="s">
        <v>27</v>
      </c>
    </row>
    <row r="59" spans="1:5" s="111" customFormat="1" x14ac:dyDescent="0.25">
      <c r="A59" s="41">
        <v>43982.013414351852</v>
      </c>
      <c r="B59" s="41">
        <v>43983</v>
      </c>
      <c r="C59" s="79">
        <v>300</v>
      </c>
      <c r="D59" s="37" t="s">
        <v>843</v>
      </c>
      <c r="E59" s="42" t="s">
        <v>27</v>
      </c>
    </row>
    <row r="60" spans="1:5" s="111" customFormat="1" x14ac:dyDescent="0.25">
      <c r="A60" s="41">
        <v>43983.028402777774</v>
      </c>
      <c r="B60" s="41">
        <v>43984</v>
      </c>
      <c r="C60" s="79">
        <v>1000</v>
      </c>
      <c r="D60" s="37" t="s">
        <v>664</v>
      </c>
      <c r="E60" s="42" t="s">
        <v>27</v>
      </c>
    </row>
    <row r="61" spans="1:5" s="111" customFormat="1" x14ac:dyDescent="0.25">
      <c r="A61" s="41">
        <v>43983.36582175926</v>
      </c>
      <c r="B61" s="41">
        <v>43984</v>
      </c>
      <c r="C61" s="79">
        <v>500</v>
      </c>
      <c r="D61" s="37" t="s">
        <v>661</v>
      </c>
      <c r="E61" s="42" t="s">
        <v>27</v>
      </c>
    </row>
    <row r="62" spans="1:5" s="111" customFormat="1" x14ac:dyDescent="0.25">
      <c r="A62" s="41">
        <v>43983.379270833335</v>
      </c>
      <c r="B62" s="41">
        <v>43984</v>
      </c>
      <c r="C62" s="79">
        <v>200</v>
      </c>
      <c r="D62" s="37" t="s">
        <v>660</v>
      </c>
      <c r="E62" s="42" t="s">
        <v>27</v>
      </c>
    </row>
    <row r="63" spans="1:5" s="111" customFormat="1" x14ac:dyDescent="0.25">
      <c r="A63" s="41">
        <v>43983.424537037034</v>
      </c>
      <c r="B63" s="41">
        <v>43984</v>
      </c>
      <c r="C63" s="79">
        <v>500</v>
      </c>
      <c r="D63" s="37" t="s">
        <v>366</v>
      </c>
      <c r="E63" s="42" t="s">
        <v>27</v>
      </c>
    </row>
    <row r="64" spans="1:5" s="111" customFormat="1" x14ac:dyDescent="0.25">
      <c r="A64" s="41">
        <v>43983.427499999998</v>
      </c>
      <c r="B64" s="41">
        <v>43984</v>
      </c>
      <c r="C64" s="79">
        <v>1000</v>
      </c>
      <c r="D64" s="37" t="s">
        <v>844</v>
      </c>
      <c r="E64" s="42" t="s">
        <v>698</v>
      </c>
    </row>
    <row r="65" spans="1:5" s="111" customFormat="1" x14ac:dyDescent="0.25">
      <c r="A65" s="41">
        <v>43983.441678240742</v>
      </c>
      <c r="B65" s="41">
        <v>43984</v>
      </c>
      <c r="C65" s="79">
        <v>490</v>
      </c>
      <c r="D65" s="37"/>
      <c r="E65" s="42" t="s">
        <v>27</v>
      </c>
    </row>
    <row r="66" spans="1:5" s="111" customFormat="1" x14ac:dyDescent="0.25">
      <c r="A66" s="41">
        <v>43983.475613425922</v>
      </c>
      <c r="B66" s="41">
        <v>43984</v>
      </c>
      <c r="C66" s="79">
        <v>500</v>
      </c>
      <c r="D66" s="37" t="s">
        <v>659</v>
      </c>
      <c r="E66" s="42" t="s">
        <v>27</v>
      </c>
    </row>
    <row r="67" spans="1:5" s="111" customFormat="1" x14ac:dyDescent="0.25">
      <c r="A67" s="41">
        <v>43983.476701388892</v>
      </c>
      <c r="B67" s="41">
        <v>43984</v>
      </c>
      <c r="C67" s="79">
        <v>250</v>
      </c>
      <c r="D67" s="37" t="s">
        <v>845</v>
      </c>
      <c r="E67" s="42" t="s">
        <v>27</v>
      </c>
    </row>
    <row r="68" spans="1:5" s="111" customFormat="1" x14ac:dyDescent="0.25">
      <c r="A68" s="41">
        <v>43983.48064814815</v>
      </c>
      <c r="B68" s="41">
        <v>43984</v>
      </c>
      <c r="C68" s="79">
        <v>100</v>
      </c>
      <c r="D68" s="37" t="s">
        <v>846</v>
      </c>
      <c r="E68" s="42" t="s">
        <v>698</v>
      </c>
    </row>
    <row r="69" spans="1:5" s="111" customFormat="1" x14ac:dyDescent="0.25">
      <c r="A69" s="41">
        <v>43983.486006944448</v>
      </c>
      <c r="B69" s="41">
        <v>43984</v>
      </c>
      <c r="C69" s="79">
        <v>500</v>
      </c>
      <c r="D69" s="37" t="s">
        <v>658</v>
      </c>
      <c r="E69" s="42" t="s">
        <v>699</v>
      </c>
    </row>
    <row r="70" spans="1:5" s="111" customFormat="1" x14ac:dyDescent="0.25">
      <c r="A70" s="41">
        <v>43983.510740740741</v>
      </c>
      <c r="B70" s="41">
        <v>43984</v>
      </c>
      <c r="C70" s="79">
        <v>300</v>
      </c>
      <c r="D70" s="37" t="s">
        <v>657</v>
      </c>
      <c r="E70" s="42" t="s">
        <v>27</v>
      </c>
    </row>
    <row r="71" spans="1:5" s="111" customFormat="1" x14ac:dyDescent="0.25">
      <c r="A71" s="41">
        <v>43983.514363425929</v>
      </c>
      <c r="B71" s="41">
        <v>43984</v>
      </c>
      <c r="C71" s="79">
        <v>500</v>
      </c>
      <c r="D71" s="37" t="s">
        <v>656</v>
      </c>
      <c r="E71" s="42" t="s">
        <v>27</v>
      </c>
    </row>
    <row r="72" spans="1:5" s="111" customFormat="1" x14ac:dyDescent="0.25">
      <c r="A72" s="41">
        <v>43983.555196759262</v>
      </c>
      <c r="B72" s="41">
        <v>43984</v>
      </c>
      <c r="C72" s="79">
        <v>200</v>
      </c>
      <c r="D72" s="37" t="s">
        <v>655</v>
      </c>
      <c r="E72" s="42" t="s">
        <v>27</v>
      </c>
    </row>
    <row r="73" spans="1:5" s="111" customFormat="1" x14ac:dyDescent="0.25">
      <c r="A73" s="41">
        <v>43983.574143518519</v>
      </c>
      <c r="B73" s="41">
        <v>43984</v>
      </c>
      <c r="C73" s="79">
        <v>1000</v>
      </c>
      <c r="D73" s="37" t="s">
        <v>847</v>
      </c>
      <c r="E73" s="42" t="s">
        <v>27</v>
      </c>
    </row>
    <row r="74" spans="1:5" s="111" customFormat="1" x14ac:dyDescent="0.25">
      <c r="A74" s="41">
        <v>43983.584386574075</v>
      </c>
      <c r="B74" s="41">
        <v>43984</v>
      </c>
      <c r="C74" s="79">
        <v>150</v>
      </c>
      <c r="D74" s="37" t="s">
        <v>654</v>
      </c>
      <c r="E74" s="42" t="s">
        <v>27</v>
      </c>
    </row>
    <row r="75" spans="1:5" s="111" customFormat="1" x14ac:dyDescent="0.25">
      <c r="A75" s="41">
        <v>43983.608483796299</v>
      </c>
      <c r="B75" s="41">
        <v>43984</v>
      </c>
      <c r="C75" s="79">
        <v>300</v>
      </c>
      <c r="D75" s="37" t="s">
        <v>653</v>
      </c>
      <c r="E75" s="42" t="s">
        <v>27</v>
      </c>
    </row>
    <row r="76" spans="1:5" s="111" customFormat="1" x14ac:dyDescent="0.25">
      <c r="A76" s="41">
        <v>43983.615949074076</v>
      </c>
      <c r="B76" s="41">
        <v>43984</v>
      </c>
      <c r="C76" s="79">
        <v>200</v>
      </c>
      <c r="D76" s="37" t="s">
        <v>652</v>
      </c>
      <c r="E76" s="42" t="s">
        <v>27</v>
      </c>
    </row>
    <row r="77" spans="1:5" s="111" customFormat="1" x14ac:dyDescent="0.25">
      <c r="A77" s="41">
        <v>43983.679131944446</v>
      </c>
      <c r="B77" s="41">
        <v>43984</v>
      </c>
      <c r="C77" s="79">
        <v>100</v>
      </c>
      <c r="D77" s="37" t="s">
        <v>651</v>
      </c>
      <c r="E77" s="42" t="s">
        <v>27</v>
      </c>
    </row>
    <row r="78" spans="1:5" s="111" customFormat="1" x14ac:dyDescent="0.25">
      <c r="A78" s="41">
        <v>43983.703726851854</v>
      </c>
      <c r="B78" s="41">
        <v>43984</v>
      </c>
      <c r="C78" s="79">
        <v>300</v>
      </c>
      <c r="D78" s="37" t="s">
        <v>650</v>
      </c>
      <c r="E78" s="42" t="s">
        <v>27</v>
      </c>
    </row>
    <row r="79" spans="1:5" s="111" customFormat="1" x14ac:dyDescent="0.25">
      <c r="A79" s="41">
        <v>43983.760069444441</v>
      </c>
      <c r="B79" s="41">
        <v>43984</v>
      </c>
      <c r="C79" s="79">
        <v>100</v>
      </c>
      <c r="D79" s="37" t="s">
        <v>649</v>
      </c>
      <c r="E79" s="42" t="s">
        <v>698</v>
      </c>
    </row>
    <row r="80" spans="1:5" s="111" customFormat="1" x14ac:dyDescent="0.25">
      <c r="A80" s="41">
        <v>43983.766250000001</v>
      </c>
      <c r="B80" s="41">
        <v>43984</v>
      </c>
      <c r="C80" s="79">
        <v>500</v>
      </c>
      <c r="D80" s="37" t="s">
        <v>648</v>
      </c>
      <c r="E80" s="42" t="s">
        <v>27</v>
      </c>
    </row>
    <row r="81" spans="1:5" s="111" customFormat="1" x14ac:dyDescent="0.25">
      <c r="A81" s="41">
        <v>43983.856053240743</v>
      </c>
      <c r="B81" s="41">
        <v>43984</v>
      </c>
      <c r="C81" s="79">
        <v>500</v>
      </c>
      <c r="D81" s="37" t="s">
        <v>848</v>
      </c>
      <c r="E81" s="42" t="s">
        <v>27</v>
      </c>
    </row>
    <row r="82" spans="1:5" s="111" customFormat="1" x14ac:dyDescent="0.25">
      <c r="A82" s="41">
        <v>43983.888692129629</v>
      </c>
      <c r="B82" s="41">
        <v>43984</v>
      </c>
      <c r="C82" s="79">
        <v>115</v>
      </c>
      <c r="D82" s="37" t="s">
        <v>411</v>
      </c>
      <c r="E82" s="42" t="s">
        <v>27</v>
      </c>
    </row>
    <row r="83" spans="1:5" s="111" customFormat="1" x14ac:dyDescent="0.25">
      <c r="A83" s="41">
        <v>43983.907175925924</v>
      </c>
      <c r="B83" s="41">
        <v>43984</v>
      </c>
      <c r="C83" s="79">
        <v>100</v>
      </c>
      <c r="D83" s="37" t="s">
        <v>849</v>
      </c>
      <c r="E83" s="42" t="s">
        <v>27</v>
      </c>
    </row>
    <row r="84" spans="1:5" s="111" customFormat="1" x14ac:dyDescent="0.25">
      <c r="A84" s="41">
        <v>43983.910925925928</v>
      </c>
      <c r="B84" s="41">
        <v>43984</v>
      </c>
      <c r="C84" s="79">
        <v>100</v>
      </c>
      <c r="D84" s="37" t="s">
        <v>647</v>
      </c>
      <c r="E84" s="42" t="s">
        <v>27</v>
      </c>
    </row>
    <row r="85" spans="1:5" s="111" customFormat="1" x14ac:dyDescent="0.25">
      <c r="A85" s="41">
        <v>43983.917048611111</v>
      </c>
      <c r="B85" s="41">
        <v>43984</v>
      </c>
      <c r="C85" s="79">
        <v>300</v>
      </c>
      <c r="D85" s="37" t="s">
        <v>646</v>
      </c>
      <c r="E85" s="42" t="s">
        <v>27</v>
      </c>
    </row>
    <row r="86" spans="1:5" s="111" customFormat="1" x14ac:dyDescent="0.25">
      <c r="A86" s="41">
        <v>43983.97283564815</v>
      </c>
      <c r="B86" s="41">
        <v>43984</v>
      </c>
      <c r="C86" s="79">
        <v>250</v>
      </c>
      <c r="D86" s="37" t="s">
        <v>645</v>
      </c>
      <c r="E86" s="42" t="s">
        <v>27</v>
      </c>
    </row>
    <row r="87" spans="1:5" s="111" customFormat="1" x14ac:dyDescent="0.25">
      <c r="A87" s="41">
        <v>43983.980462962965</v>
      </c>
      <c r="B87" s="41">
        <v>43984</v>
      </c>
      <c r="C87" s="79">
        <v>500</v>
      </c>
      <c r="D87" s="37" t="s">
        <v>850</v>
      </c>
      <c r="E87" s="42" t="s">
        <v>27</v>
      </c>
    </row>
    <row r="88" spans="1:5" s="111" customFormat="1" x14ac:dyDescent="0.25">
      <c r="A88" s="41">
        <v>43983.986851851849</v>
      </c>
      <c r="B88" s="41">
        <v>43984</v>
      </c>
      <c r="C88" s="79">
        <v>300</v>
      </c>
      <c r="D88" s="37" t="s">
        <v>644</v>
      </c>
      <c r="E88" s="42" t="s">
        <v>27</v>
      </c>
    </row>
    <row r="89" spans="1:5" s="111" customFormat="1" x14ac:dyDescent="0.25">
      <c r="A89" s="41">
        <v>43983.996215277781</v>
      </c>
      <c r="B89" s="41">
        <v>43984</v>
      </c>
      <c r="C89" s="79">
        <v>100</v>
      </c>
      <c r="D89" s="37" t="s">
        <v>643</v>
      </c>
      <c r="E89" s="42" t="s">
        <v>27</v>
      </c>
    </row>
    <row r="90" spans="1:5" s="111" customFormat="1" x14ac:dyDescent="0.25">
      <c r="A90" s="41">
        <v>43984.024270833332</v>
      </c>
      <c r="B90" s="41">
        <v>43985</v>
      </c>
      <c r="C90" s="79">
        <v>100</v>
      </c>
      <c r="D90" s="37" t="s">
        <v>642</v>
      </c>
      <c r="E90" s="42" t="s">
        <v>27</v>
      </c>
    </row>
    <row r="91" spans="1:5" s="111" customFormat="1" x14ac:dyDescent="0.25">
      <c r="A91" s="41">
        <v>43984.368506944447</v>
      </c>
      <c r="B91" s="41">
        <v>43985</v>
      </c>
      <c r="C91" s="79">
        <v>500</v>
      </c>
      <c r="D91" s="37" t="s">
        <v>641</v>
      </c>
      <c r="E91" s="42" t="s">
        <v>27</v>
      </c>
    </row>
    <row r="92" spans="1:5" s="111" customFormat="1" x14ac:dyDescent="0.25">
      <c r="A92" s="41">
        <v>43984.403796296298</v>
      </c>
      <c r="B92" s="41">
        <v>43985</v>
      </c>
      <c r="C92" s="79">
        <v>500</v>
      </c>
      <c r="D92" s="37" t="s">
        <v>640</v>
      </c>
      <c r="E92" s="42" t="s">
        <v>27</v>
      </c>
    </row>
    <row r="93" spans="1:5" s="111" customFormat="1" x14ac:dyDescent="0.25">
      <c r="A93" s="41">
        <v>43984.429398148146</v>
      </c>
      <c r="B93" s="41">
        <v>43985</v>
      </c>
      <c r="C93" s="79">
        <v>300</v>
      </c>
      <c r="D93" s="37" t="s">
        <v>638</v>
      </c>
      <c r="E93" s="42" t="s">
        <v>27</v>
      </c>
    </row>
    <row r="94" spans="1:5" s="111" customFormat="1" x14ac:dyDescent="0.25">
      <c r="A94" s="41">
        <v>43984.450138888889</v>
      </c>
      <c r="B94" s="41">
        <v>43985</v>
      </c>
      <c r="C94" s="79">
        <v>200</v>
      </c>
      <c r="D94" s="37" t="s">
        <v>637</v>
      </c>
      <c r="E94" s="42" t="s">
        <v>27</v>
      </c>
    </row>
    <row r="95" spans="1:5" s="111" customFormat="1" x14ac:dyDescent="0.25">
      <c r="A95" s="41">
        <v>43984.452685185184</v>
      </c>
      <c r="B95" s="41">
        <v>43985</v>
      </c>
      <c r="C95" s="79">
        <v>1000</v>
      </c>
      <c r="D95" s="37" t="s">
        <v>636</v>
      </c>
      <c r="E95" s="42" t="s">
        <v>27</v>
      </c>
    </row>
    <row r="96" spans="1:5" s="111" customFormat="1" x14ac:dyDescent="0.25">
      <c r="A96" s="41">
        <v>43984.49827546296</v>
      </c>
      <c r="B96" s="41">
        <v>43985</v>
      </c>
      <c r="C96" s="79">
        <v>500</v>
      </c>
      <c r="D96" s="37" t="s">
        <v>635</v>
      </c>
      <c r="E96" s="42" t="s">
        <v>27</v>
      </c>
    </row>
    <row r="97" spans="1:5" s="111" customFormat="1" x14ac:dyDescent="0.25">
      <c r="A97" s="41">
        <v>43984.50335648148</v>
      </c>
      <c r="B97" s="41">
        <v>43985</v>
      </c>
      <c r="C97" s="79">
        <v>1000</v>
      </c>
      <c r="D97" s="37"/>
      <c r="E97" s="42" t="s">
        <v>27</v>
      </c>
    </row>
    <row r="98" spans="1:5" s="111" customFormat="1" x14ac:dyDescent="0.25">
      <c r="A98" s="41">
        <v>43984.563715277778</v>
      </c>
      <c r="B98" s="41">
        <v>43985</v>
      </c>
      <c r="C98" s="79">
        <v>1000</v>
      </c>
      <c r="D98" s="37" t="s">
        <v>634</v>
      </c>
      <c r="E98" s="42" t="s">
        <v>698</v>
      </c>
    </row>
    <row r="99" spans="1:5" s="111" customFormat="1" x14ac:dyDescent="0.25">
      <c r="A99" s="41">
        <v>43984.564988425926</v>
      </c>
      <c r="B99" s="41">
        <v>43985</v>
      </c>
      <c r="C99" s="79">
        <v>200</v>
      </c>
      <c r="D99" s="37" t="s">
        <v>632</v>
      </c>
      <c r="E99" s="42" t="s">
        <v>27</v>
      </c>
    </row>
    <row r="100" spans="1:5" s="111" customFormat="1" x14ac:dyDescent="0.25">
      <c r="A100" s="41">
        <v>43984.567395833335</v>
      </c>
      <c r="B100" s="41">
        <v>43985</v>
      </c>
      <c r="C100" s="79">
        <v>1000</v>
      </c>
      <c r="D100" s="37" t="s">
        <v>851</v>
      </c>
      <c r="E100" s="42" t="s">
        <v>27</v>
      </c>
    </row>
    <row r="101" spans="1:5" s="111" customFormat="1" x14ac:dyDescent="0.25">
      <c r="A101" s="41">
        <v>43984.579027777778</v>
      </c>
      <c r="B101" s="41">
        <v>43985</v>
      </c>
      <c r="C101" s="79">
        <v>200</v>
      </c>
      <c r="D101" s="37" t="s">
        <v>631</v>
      </c>
      <c r="E101" s="42" t="s">
        <v>27</v>
      </c>
    </row>
    <row r="102" spans="1:5" s="111" customFormat="1" x14ac:dyDescent="0.25">
      <c r="A102" s="41">
        <v>43984.603680555556</v>
      </c>
      <c r="B102" s="41">
        <v>43985</v>
      </c>
      <c r="C102" s="79">
        <v>200</v>
      </c>
      <c r="D102" s="37" t="s">
        <v>630</v>
      </c>
      <c r="E102" s="42" t="s">
        <v>27</v>
      </c>
    </row>
    <row r="103" spans="1:5" s="111" customFormat="1" x14ac:dyDescent="0.25">
      <c r="A103" s="41">
        <v>43984.606817129628</v>
      </c>
      <c r="B103" s="41">
        <v>43985</v>
      </c>
      <c r="C103" s="79">
        <v>100</v>
      </c>
      <c r="D103" s="37"/>
      <c r="E103" s="42" t="s">
        <v>27</v>
      </c>
    </row>
    <row r="104" spans="1:5" s="111" customFormat="1" x14ac:dyDescent="0.25">
      <c r="A104" s="41">
        <v>43984.650590277779</v>
      </c>
      <c r="B104" s="41">
        <v>43985</v>
      </c>
      <c r="C104" s="79">
        <v>100</v>
      </c>
      <c r="D104" s="37" t="s">
        <v>852</v>
      </c>
      <c r="E104" s="42" t="s">
        <v>27</v>
      </c>
    </row>
    <row r="105" spans="1:5" s="111" customFormat="1" x14ac:dyDescent="0.25">
      <c r="A105" s="41">
        <v>43984.669004629628</v>
      </c>
      <c r="B105" s="41">
        <v>43985</v>
      </c>
      <c r="C105" s="79">
        <v>200</v>
      </c>
      <c r="D105" s="37"/>
      <c r="E105" s="42" t="s">
        <v>27</v>
      </c>
    </row>
    <row r="106" spans="1:5" s="111" customFormat="1" x14ac:dyDescent="0.25">
      <c r="A106" s="41">
        <v>43984.675266203703</v>
      </c>
      <c r="B106" s="41">
        <v>43985</v>
      </c>
      <c r="C106" s="79">
        <v>500</v>
      </c>
      <c r="D106" s="37" t="s">
        <v>384</v>
      </c>
      <c r="E106" s="42" t="s">
        <v>27</v>
      </c>
    </row>
    <row r="107" spans="1:5" s="111" customFormat="1" x14ac:dyDescent="0.25">
      <c r="A107" s="41">
        <v>43984.685196759259</v>
      </c>
      <c r="B107" s="41">
        <v>43985</v>
      </c>
      <c r="C107" s="79">
        <v>500</v>
      </c>
      <c r="D107" s="37" t="s">
        <v>629</v>
      </c>
      <c r="E107" s="42" t="s">
        <v>27</v>
      </c>
    </row>
    <row r="108" spans="1:5" s="111" customFormat="1" x14ac:dyDescent="0.25">
      <c r="A108" s="41">
        <v>43984.696666666663</v>
      </c>
      <c r="B108" s="41">
        <v>43985</v>
      </c>
      <c r="C108" s="79">
        <v>400</v>
      </c>
      <c r="D108" s="37" t="s">
        <v>853</v>
      </c>
      <c r="E108" s="42" t="s">
        <v>27</v>
      </c>
    </row>
    <row r="109" spans="1:5" s="111" customFormat="1" x14ac:dyDescent="0.25">
      <c r="A109" s="41">
        <v>43984.776759259257</v>
      </c>
      <c r="B109" s="41">
        <v>43985</v>
      </c>
      <c r="C109" s="79">
        <v>2000</v>
      </c>
      <c r="D109" s="37" t="s">
        <v>370</v>
      </c>
      <c r="E109" s="42" t="s">
        <v>27</v>
      </c>
    </row>
    <row r="110" spans="1:5" s="111" customFormat="1" x14ac:dyDescent="0.25">
      <c r="A110" s="41">
        <v>43984.873576388891</v>
      </c>
      <c r="B110" s="41">
        <v>43985</v>
      </c>
      <c r="C110" s="79">
        <v>2000</v>
      </c>
      <c r="D110" s="37" t="s">
        <v>627</v>
      </c>
      <c r="E110" s="42" t="s">
        <v>27</v>
      </c>
    </row>
    <row r="111" spans="1:5" s="111" customFormat="1" x14ac:dyDescent="0.25">
      <c r="A111" s="41">
        <v>43984.903182870374</v>
      </c>
      <c r="B111" s="41">
        <v>43985</v>
      </c>
      <c r="C111" s="79">
        <v>1000</v>
      </c>
      <c r="D111" s="37" t="s">
        <v>626</v>
      </c>
      <c r="E111" s="42" t="s">
        <v>27</v>
      </c>
    </row>
    <row r="112" spans="1:5" s="111" customFormat="1" x14ac:dyDescent="0.25">
      <c r="A112" s="41">
        <v>43984.936006944445</v>
      </c>
      <c r="B112" s="41">
        <v>43985</v>
      </c>
      <c r="C112" s="79">
        <v>2000</v>
      </c>
      <c r="D112" s="37"/>
      <c r="E112" s="42" t="s">
        <v>27</v>
      </c>
    </row>
    <row r="113" spans="1:5" s="111" customFormat="1" x14ac:dyDescent="0.25">
      <c r="A113" s="41">
        <v>43984.992835648147</v>
      </c>
      <c r="B113" s="41">
        <v>43985</v>
      </c>
      <c r="C113" s="79">
        <v>500</v>
      </c>
      <c r="D113" s="37" t="s">
        <v>624</v>
      </c>
      <c r="E113" s="42" t="s">
        <v>27</v>
      </c>
    </row>
    <row r="114" spans="1:5" s="111" customFormat="1" x14ac:dyDescent="0.25">
      <c r="A114" s="41">
        <v>43985.00141203704</v>
      </c>
      <c r="B114" s="41">
        <v>43986</v>
      </c>
      <c r="C114" s="79">
        <v>50</v>
      </c>
      <c r="D114" s="37" t="s">
        <v>623</v>
      </c>
      <c r="E114" s="42" t="s">
        <v>27</v>
      </c>
    </row>
    <row r="115" spans="1:5" s="111" customFormat="1" x14ac:dyDescent="0.25">
      <c r="A115" s="41">
        <v>43985.020173611112</v>
      </c>
      <c r="B115" s="41">
        <v>43986</v>
      </c>
      <c r="C115" s="79">
        <v>700</v>
      </c>
      <c r="D115" s="37" t="s">
        <v>622</v>
      </c>
      <c r="E115" s="42" t="s">
        <v>27</v>
      </c>
    </row>
    <row r="116" spans="1:5" s="111" customFormat="1" x14ac:dyDescent="0.25">
      <c r="A116" s="41">
        <v>43985.043043981481</v>
      </c>
      <c r="B116" s="41">
        <v>43986</v>
      </c>
      <c r="C116" s="79">
        <v>2000</v>
      </c>
      <c r="D116" s="37" t="s">
        <v>621</v>
      </c>
      <c r="E116" s="42" t="s">
        <v>700</v>
      </c>
    </row>
    <row r="117" spans="1:5" s="111" customFormat="1" x14ac:dyDescent="0.25">
      <c r="A117" s="41">
        <v>43985.048715277779</v>
      </c>
      <c r="B117" s="41">
        <v>43986</v>
      </c>
      <c r="C117" s="79">
        <v>300</v>
      </c>
      <c r="D117" s="37" t="s">
        <v>854</v>
      </c>
      <c r="E117" s="42" t="s">
        <v>27</v>
      </c>
    </row>
    <row r="118" spans="1:5" s="111" customFormat="1" x14ac:dyDescent="0.25">
      <c r="A118" s="41">
        <v>43985.407905092594</v>
      </c>
      <c r="B118" s="41">
        <v>43986</v>
      </c>
      <c r="C118" s="79">
        <v>1000</v>
      </c>
      <c r="D118" s="37" t="s">
        <v>855</v>
      </c>
      <c r="E118" s="42" t="s">
        <v>27</v>
      </c>
    </row>
    <row r="119" spans="1:5" s="111" customFormat="1" x14ac:dyDescent="0.25">
      <c r="A119" s="41">
        <v>43985.413171296299</v>
      </c>
      <c r="B119" s="41">
        <v>43986</v>
      </c>
      <c r="C119" s="79">
        <v>116</v>
      </c>
      <c r="D119" s="37"/>
      <c r="E119" s="42" t="s">
        <v>27</v>
      </c>
    </row>
    <row r="120" spans="1:5" s="111" customFormat="1" x14ac:dyDescent="0.25">
      <c r="A120" s="41">
        <v>43985.443298611113</v>
      </c>
      <c r="B120" s="41">
        <v>43986</v>
      </c>
      <c r="C120" s="79">
        <v>33</v>
      </c>
      <c r="D120" s="37" t="s">
        <v>453</v>
      </c>
      <c r="E120" s="42" t="s">
        <v>27</v>
      </c>
    </row>
    <row r="121" spans="1:5" s="111" customFormat="1" x14ac:dyDescent="0.25">
      <c r="A121" s="41">
        <v>43985.482777777775</v>
      </c>
      <c r="B121" s="41">
        <v>43986</v>
      </c>
      <c r="C121" s="79">
        <v>33</v>
      </c>
      <c r="D121" s="37" t="s">
        <v>453</v>
      </c>
      <c r="E121" s="42" t="s">
        <v>27</v>
      </c>
    </row>
    <row r="122" spans="1:5" s="111" customFormat="1" x14ac:dyDescent="0.25">
      <c r="A122" s="41">
        <v>43985.51966435185</v>
      </c>
      <c r="B122" s="41">
        <v>43986</v>
      </c>
      <c r="C122" s="79">
        <v>1000</v>
      </c>
      <c r="D122" s="37" t="s">
        <v>856</v>
      </c>
      <c r="E122" s="42" t="s">
        <v>27</v>
      </c>
    </row>
    <row r="123" spans="1:5" s="111" customFormat="1" x14ac:dyDescent="0.25">
      <c r="A123" s="41">
        <v>43985.537638888891</v>
      </c>
      <c r="B123" s="41">
        <v>43986</v>
      </c>
      <c r="C123" s="79">
        <v>150</v>
      </c>
      <c r="D123" s="37"/>
      <c r="E123" s="42" t="s">
        <v>27</v>
      </c>
    </row>
    <row r="124" spans="1:5" s="111" customFormat="1" x14ac:dyDescent="0.25">
      <c r="A124" s="41">
        <v>43985.58021990741</v>
      </c>
      <c r="B124" s="41">
        <v>43986</v>
      </c>
      <c r="C124" s="79">
        <v>100</v>
      </c>
      <c r="D124" s="37" t="s">
        <v>620</v>
      </c>
      <c r="E124" s="42" t="s">
        <v>27</v>
      </c>
    </row>
    <row r="125" spans="1:5" s="111" customFormat="1" x14ac:dyDescent="0.25">
      <c r="A125" s="41">
        <v>43985.63658564815</v>
      </c>
      <c r="B125" s="41">
        <v>43986</v>
      </c>
      <c r="C125" s="79">
        <v>100</v>
      </c>
      <c r="D125" s="37" t="s">
        <v>857</v>
      </c>
      <c r="E125" s="42" t="s">
        <v>27</v>
      </c>
    </row>
    <row r="126" spans="1:5" s="111" customFormat="1" x14ac:dyDescent="0.25">
      <c r="A126" s="41">
        <v>43985.700856481482</v>
      </c>
      <c r="B126" s="41">
        <v>43986</v>
      </c>
      <c r="C126" s="79">
        <v>500</v>
      </c>
      <c r="D126" s="37" t="s">
        <v>619</v>
      </c>
      <c r="E126" s="42" t="s">
        <v>27</v>
      </c>
    </row>
    <row r="127" spans="1:5" s="111" customFormat="1" x14ac:dyDescent="0.25">
      <c r="A127" s="41">
        <v>43985.727048611108</v>
      </c>
      <c r="B127" s="41">
        <v>43986</v>
      </c>
      <c r="C127" s="79">
        <v>30</v>
      </c>
      <c r="D127" s="37" t="s">
        <v>609</v>
      </c>
      <c r="E127" s="42" t="s">
        <v>27</v>
      </c>
    </row>
    <row r="128" spans="1:5" s="111" customFormat="1" x14ac:dyDescent="0.25">
      <c r="A128" s="41">
        <v>43985.734166666669</v>
      </c>
      <c r="B128" s="41">
        <v>43986</v>
      </c>
      <c r="C128" s="79">
        <v>500</v>
      </c>
      <c r="D128" s="37" t="s">
        <v>618</v>
      </c>
      <c r="E128" s="42" t="s">
        <v>27</v>
      </c>
    </row>
    <row r="129" spans="1:5" s="111" customFormat="1" x14ac:dyDescent="0.25">
      <c r="A129" s="41">
        <v>43985.762129629627</v>
      </c>
      <c r="B129" s="41">
        <v>43986</v>
      </c>
      <c r="C129" s="79">
        <v>500</v>
      </c>
      <c r="D129" s="37" t="s">
        <v>444</v>
      </c>
      <c r="E129" s="42" t="s">
        <v>27</v>
      </c>
    </row>
    <row r="130" spans="1:5" s="111" customFormat="1" x14ac:dyDescent="0.25">
      <c r="A130" s="41">
        <v>43985.786412037036</v>
      </c>
      <c r="B130" s="41">
        <v>43986</v>
      </c>
      <c r="C130" s="79">
        <v>100</v>
      </c>
      <c r="D130" s="37" t="s">
        <v>858</v>
      </c>
      <c r="E130" s="42" t="s">
        <v>700</v>
      </c>
    </row>
    <row r="131" spans="1:5" s="111" customFormat="1" x14ac:dyDescent="0.25">
      <c r="A131" s="41">
        <v>43985.789814814816</v>
      </c>
      <c r="B131" s="41">
        <v>43986</v>
      </c>
      <c r="C131" s="79">
        <v>500</v>
      </c>
      <c r="D131" s="37" t="s">
        <v>395</v>
      </c>
      <c r="E131" s="42" t="s">
        <v>27</v>
      </c>
    </row>
    <row r="132" spans="1:5" s="111" customFormat="1" x14ac:dyDescent="0.25">
      <c r="A132" s="41">
        <v>43985.806655092594</v>
      </c>
      <c r="B132" s="41">
        <v>43986</v>
      </c>
      <c r="C132" s="79">
        <v>500</v>
      </c>
      <c r="D132" s="37" t="s">
        <v>617</v>
      </c>
      <c r="E132" s="42" t="s">
        <v>27</v>
      </c>
    </row>
    <row r="133" spans="1:5" s="111" customFormat="1" x14ac:dyDescent="0.25">
      <c r="A133" s="41">
        <v>43985.847777777781</v>
      </c>
      <c r="B133" s="41">
        <v>43986</v>
      </c>
      <c r="C133" s="79">
        <v>500</v>
      </c>
      <c r="D133" s="37" t="s">
        <v>859</v>
      </c>
      <c r="E133" s="42" t="s">
        <v>27</v>
      </c>
    </row>
    <row r="134" spans="1:5" s="111" customFormat="1" x14ac:dyDescent="0.25">
      <c r="A134" s="41">
        <v>43985.855405092596</v>
      </c>
      <c r="B134" s="41">
        <v>43986</v>
      </c>
      <c r="C134" s="79">
        <v>1000</v>
      </c>
      <c r="D134" s="37" t="s">
        <v>616</v>
      </c>
      <c r="E134" s="42" t="s">
        <v>27</v>
      </c>
    </row>
    <row r="135" spans="1:5" s="111" customFormat="1" x14ac:dyDescent="0.25">
      <c r="A135" s="41">
        <v>43985.855983796297</v>
      </c>
      <c r="B135" s="41">
        <v>43986</v>
      </c>
      <c r="C135" s="79">
        <v>30</v>
      </c>
      <c r="D135" s="37" t="s">
        <v>860</v>
      </c>
      <c r="E135" s="42" t="s">
        <v>27</v>
      </c>
    </row>
    <row r="136" spans="1:5" s="111" customFormat="1" x14ac:dyDescent="0.25">
      <c r="A136" s="41">
        <v>43985.859097222223</v>
      </c>
      <c r="B136" s="41">
        <v>43986</v>
      </c>
      <c r="C136" s="79">
        <v>200</v>
      </c>
      <c r="D136" s="37" t="s">
        <v>615</v>
      </c>
      <c r="E136" s="42" t="s">
        <v>27</v>
      </c>
    </row>
    <row r="137" spans="1:5" s="111" customFormat="1" x14ac:dyDescent="0.25">
      <c r="A137" s="41">
        <v>43985.86210648148</v>
      </c>
      <c r="B137" s="41">
        <v>43986</v>
      </c>
      <c r="C137" s="79">
        <v>100</v>
      </c>
      <c r="D137" s="37" t="s">
        <v>614</v>
      </c>
      <c r="E137" s="42" t="s">
        <v>27</v>
      </c>
    </row>
    <row r="138" spans="1:5" s="111" customFormat="1" x14ac:dyDescent="0.25">
      <c r="A138" s="41">
        <v>43985.862314814818</v>
      </c>
      <c r="B138" s="41">
        <v>43986</v>
      </c>
      <c r="C138" s="79">
        <v>100</v>
      </c>
      <c r="D138" s="37" t="s">
        <v>613</v>
      </c>
      <c r="E138" s="42" t="s">
        <v>27</v>
      </c>
    </row>
    <row r="139" spans="1:5" s="111" customFormat="1" x14ac:dyDescent="0.25">
      <c r="A139" s="41">
        <v>43985.886145833334</v>
      </c>
      <c r="B139" s="41">
        <v>43986</v>
      </c>
      <c r="C139" s="79">
        <v>2000</v>
      </c>
      <c r="D139" s="37" t="s">
        <v>381</v>
      </c>
      <c r="E139" s="42" t="s">
        <v>27</v>
      </c>
    </row>
    <row r="140" spans="1:5" s="111" customFormat="1" x14ac:dyDescent="0.25">
      <c r="A140" s="41">
        <v>43985.886192129627</v>
      </c>
      <c r="B140" s="41">
        <v>43986</v>
      </c>
      <c r="C140" s="79">
        <v>3000</v>
      </c>
      <c r="D140" s="37" t="s">
        <v>612</v>
      </c>
      <c r="E140" s="42" t="s">
        <v>27</v>
      </c>
    </row>
    <row r="141" spans="1:5" s="111" customFormat="1" x14ac:dyDescent="0.25">
      <c r="A141" s="41">
        <v>43985.918958333335</v>
      </c>
      <c r="B141" s="41">
        <v>43986</v>
      </c>
      <c r="C141" s="79">
        <v>500</v>
      </c>
      <c r="D141" s="37" t="s">
        <v>447</v>
      </c>
      <c r="E141" s="42" t="s">
        <v>27</v>
      </c>
    </row>
    <row r="142" spans="1:5" s="111" customFormat="1" x14ac:dyDescent="0.25">
      <c r="A142" s="41">
        <v>43985.925428240742</v>
      </c>
      <c r="B142" s="41">
        <v>43986</v>
      </c>
      <c r="C142" s="79">
        <v>100</v>
      </c>
      <c r="D142" s="37" t="s">
        <v>611</v>
      </c>
      <c r="E142" s="42" t="s">
        <v>27</v>
      </c>
    </row>
    <row r="143" spans="1:5" s="111" customFormat="1" x14ac:dyDescent="0.25">
      <c r="A143" s="41">
        <v>43985.934699074074</v>
      </c>
      <c r="B143" s="41">
        <v>43986</v>
      </c>
      <c r="C143" s="79">
        <v>500</v>
      </c>
      <c r="D143" s="37"/>
      <c r="E143" s="42" t="s">
        <v>27</v>
      </c>
    </row>
    <row r="144" spans="1:5" s="111" customFormat="1" x14ac:dyDescent="0.25">
      <c r="A144" s="41">
        <v>43985.936099537037</v>
      </c>
      <c r="B144" s="41">
        <v>43986</v>
      </c>
      <c r="C144" s="79">
        <v>200</v>
      </c>
      <c r="D144" s="37" t="s">
        <v>610</v>
      </c>
      <c r="E144" s="42" t="s">
        <v>27</v>
      </c>
    </row>
    <row r="145" spans="1:5" s="111" customFormat="1" x14ac:dyDescent="0.25">
      <c r="A145" s="41">
        <v>43985.964548611111</v>
      </c>
      <c r="B145" s="41">
        <v>43986</v>
      </c>
      <c r="C145" s="79">
        <v>500</v>
      </c>
      <c r="D145" s="37" t="s">
        <v>608</v>
      </c>
      <c r="E145" s="42" t="s">
        <v>27</v>
      </c>
    </row>
    <row r="146" spans="1:5" s="111" customFormat="1" x14ac:dyDescent="0.25">
      <c r="A146" s="41">
        <v>43986.180347222224</v>
      </c>
      <c r="B146" s="41">
        <v>43987</v>
      </c>
      <c r="C146" s="79">
        <v>100</v>
      </c>
      <c r="D146" s="37" t="s">
        <v>231</v>
      </c>
      <c r="E146" s="42" t="s">
        <v>27</v>
      </c>
    </row>
    <row r="147" spans="1:5" s="111" customFormat="1" x14ac:dyDescent="0.25">
      <c r="A147" s="41">
        <v>43986.183333333334</v>
      </c>
      <c r="B147" s="41">
        <v>43987</v>
      </c>
      <c r="C147" s="79">
        <v>100</v>
      </c>
      <c r="D147" s="37"/>
      <c r="E147" s="42" t="s">
        <v>27</v>
      </c>
    </row>
    <row r="148" spans="1:5" s="111" customFormat="1" x14ac:dyDescent="0.25">
      <c r="A148" s="41">
        <v>43986.345196759263</v>
      </c>
      <c r="B148" s="41">
        <v>43987</v>
      </c>
      <c r="C148" s="79">
        <v>300</v>
      </c>
      <c r="D148" s="37" t="s">
        <v>606</v>
      </c>
      <c r="E148" s="42" t="s">
        <v>27</v>
      </c>
    </row>
    <row r="149" spans="1:5" s="111" customFormat="1" x14ac:dyDescent="0.25">
      <c r="A149" s="41">
        <v>43986.354618055557</v>
      </c>
      <c r="B149" s="41">
        <v>43987</v>
      </c>
      <c r="C149" s="79">
        <v>300</v>
      </c>
      <c r="D149" s="37" t="s">
        <v>591</v>
      </c>
      <c r="E149" s="42" t="s">
        <v>27</v>
      </c>
    </row>
    <row r="150" spans="1:5" s="111" customFormat="1" x14ac:dyDescent="0.25">
      <c r="A150" s="41">
        <v>43986.360613425924</v>
      </c>
      <c r="B150" s="41">
        <v>43987</v>
      </c>
      <c r="C150" s="79">
        <v>100</v>
      </c>
      <c r="D150" s="37" t="s">
        <v>604</v>
      </c>
      <c r="E150" s="42" t="s">
        <v>27</v>
      </c>
    </row>
    <row r="151" spans="1:5" s="111" customFormat="1" x14ac:dyDescent="0.25">
      <c r="A151" s="41">
        <v>43986.372083333335</v>
      </c>
      <c r="B151" s="41">
        <v>43987</v>
      </c>
      <c r="C151" s="79">
        <v>500</v>
      </c>
      <c r="D151" s="37" t="s">
        <v>546</v>
      </c>
      <c r="E151" s="42" t="s">
        <v>27</v>
      </c>
    </row>
    <row r="152" spans="1:5" s="111" customFormat="1" x14ac:dyDescent="0.25">
      <c r="A152" s="41">
        <v>43986.38480324074</v>
      </c>
      <c r="B152" s="41">
        <v>43987</v>
      </c>
      <c r="C152" s="79">
        <v>3000</v>
      </c>
      <c r="D152" s="37" t="s">
        <v>603</v>
      </c>
      <c r="E152" s="42" t="s">
        <v>27</v>
      </c>
    </row>
    <row r="153" spans="1:5" s="111" customFormat="1" x14ac:dyDescent="0.25">
      <c r="A153" s="41">
        <v>43986.387326388889</v>
      </c>
      <c r="B153" s="41">
        <v>43987</v>
      </c>
      <c r="C153" s="79">
        <v>300</v>
      </c>
      <c r="D153" s="37" t="s">
        <v>282</v>
      </c>
      <c r="E153" s="42" t="s">
        <v>27</v>
      </c>
    </row>
    <row r="154" spans="1:5" s="111" customFormat="1" x14ac:dyDescent="0.25">
      <c r="A154" s="41">
        <v>43986.394432870373</v>
      </c>
      <c r="B154" s="41">
        <v>43987</v>
      </c>
      <c r="C154" s="79">
        <v>300</v>
      </c>
      <c r="D154" s="37" t="s">
        <v>278</v>
      </c>
      <c r="E154" s="42" t="s">
        <v>700</v>
      </c>
    </row>
    <row r="155" spans="1:5" s="111" customFormat="1" x14ac:dyDescent="0.25">
      <c r="A155" s="41">
        <v>43986.402083333334</v>
      </c>
      <c r="B155" s="41">
        <v>43987</v>
      </c>
      <c r="C155" s="79">
        <v>300</v>
      </c>
      <c r="D155" s="37" t="s">
        <v>602</v>
      </c>
      <c r="E155" s="42" t="s">
        <v>27</v>
      </c>
    </row>
    <row r="156" spans="1:5" s="111" customFormat="1" x14ac:dyDescent="0.25">
      <c r="A156" s="41">
        <v>43986.425185185188</v>
      </c>
      <c r="B156" s="41">
        <v>43987</v>
      </c>
      <c r="C156" s="79">
        <v>500</v>
      </c>
      <c r="D156" s="37" t="s">
        <v>601</v>
      </c>
      <c r="E156" s="42" t="s">
        <v>27</v>
      </c>
    </row>
    <row r="157" spans="1:5" s="111" customFormat="1" x14ac:dyDescent="0.25">
      <c r="A157" s="41">
        <v>43986.434942129628</v>
      </c>
      <c r="B157" s="41">
        <v>43987</v>
      </c>
      <c r="C157" s="79">
        <v>500</v>
      </c>
      <c r="D157" s="37" t="s">
        <v>600</v>
      </c>
      <c r="E157" s="42" t="s">
        <v>27</v>
      </c>
    </row>
    <row r="158" spans="1:5" s="111" customFormat="1" x14ac:dyDescent="0.25">
      <c r="A158" s="41">
        <v>43986.456817129627</v>
      </c>
      <c r="B158" s="41">
        <v>43987</v>
      </c>
      <c r="C158" s="79">
        <v>1000</v>
      </c>
      <c r="D158" s="37" t="s">
        <v>599</v>
      </c>
      <c r="E158" s="42" t="s">
        <v>27</v>
      </c>
    </row>
    <row r="159" spans="1:5" s="111" customFormat="1" x14ac:dyDescent="0.25">
      <c r="A159" s="41">
        <v>43986.460405092592</v>
      </c>
      <c r="B159" s="41">
        <v>43987</v>
      </c>
      <c r="C159" s="79">
        <v>200</v>
      </c>
      <c r="D159" s="37" t="s">
        <v>598</v>
      </c>
      <c r="E159" s="42" t="s">
        <v>27</v>
      </c>
    </row>
    <row r="160" spans="1:5" s="111" customFormat="1" x14ac:dyDescent="0.25">
      <c r="A160" s="41">
        <v>43986.47761574074</v>
      </c>
      <c r="B160" s="41">
        <v>43987</v>
      </c>
      <c r="C160" s="79">
        <v>150</v>
      </c>
      <c r="D160" s="37" t="s">
        <v>671</v>
      </c>
      <c r="E160" s="42" t="s">
        <v>27</v>
      </c>
    </row>
    <row r="161" spans="1:5" s="111" customFormat="1" x14ac:dyDescent="0.25">
      <c r="A161" s="41">
        <v>43986.565127314818</v>
      </c>
      <c r="B161" s="41">
        <v>43987</v>
      </c>
      <c r="C161" s="79">
        <v>300</v>
      </c>
      <c r="D161" s="37" t="s">
        <v>861</v>
      </c>
      <c r="E161" s="42" t="s">
        <v>27</v>
      </c>
    </row>
    <row r="162" spans="1:5" s="111" customFormat="1" x14ac:dyDescent="0.25">
      <c r="A162" s="41">
        <v>43986.568113425928</v>
      </c>
      <c r="B162" s="41">
        <v>43987</v>
      </c>
      <c r="C162" s="79">
        <v>200</v>
      </c>
      <c r="D162" s="37" t="s">
        <v>597</v>
      </c>
      <c r="E162" s="42" t="s">
        <v>27</v>
      </c>
    </row>
    <row r="163" spans="1:5" s="111" customFormat="1" x14ac:dyDescent="0.25">
      <c r="A163" s="41">
        <v>43986.604421296295</v>
      </c>
      <c r="B163" s="41">
        <v>43987</v>
      </c>
      <c r="C163" s="79">
        <v>100</v>
      </c>
      <c r="D163" s="37"/>
      <c r="E163" s="42" t="s">
        <v>27</v>
      </c>
    </row>
    <row r="164" spans="1:5" s="111" customFormat="1" x14ac:dyDescent="0.25">
      <c r="A164" s="41">
        <v>43986.657372685186</v>
      </c>
      <c r="B164" s="41">
        <v>43987</v>
      </c>
      <c r="C164" s="79">
        <v>500</v>
      </c>
      <c r="D164" s="37" t="s">
        <v>596</v>
      </c>
      <c r="E164" s="42" t="s">
        <v>27</v>
      </c>
    </row>
    <row r="165" spans="1:5" s="111" customFormat="1" x14ac:dyDescent="0.25">
      <c r="A165" s="41">
        <v>43986.675555555557</v>
      </c>
      <c r="B165" s="41">
        <v>43987</v>
      </c>
      <c r="C165" s="79">
        <v>500</v>
      </c>
      <c r="D165" s="37" t="s">
        <v>595</v>
      </c>
      <c r="E165" s="42" t="s">
        <v>27</v>
      </c>
    </row>
    <row r="166" spans="1:5" s="111" customFormat="1" x14ac:dyDescent="0.25">
      <c r="A166" s="41">
        <v>43986.690312500003</v>
      </c>
      <c r="B166" s="41">
        <v>43987</v>
      </c>
      <c r="C166" s="79">
        <v>100</v>
      </c>
      <c r="D166" s="37" t="s">
        <v>594</v>
      </c>
      <c r="E166" s="42" t="s">
        <v>27</v>
      </c>
    </row>
    <row r="167" spans="1:5" s="111" customFormat="1" x14ac:dyDescent="0.25">
      <c r="A167" s="41">
        <v>43986.692060185182</v>
      </c>
      <c r="B167" s="41">
        <v>43987</v>
      </c>
      <c r="C167" s="79">
        <v>500</v>
      </c>
      <c r="D167" s="37" t="s">
        <v>862</v>
      </c>
      <c r="E167" s="42" t="s">
        <v>27</v>
      </c>
    </row>
    <row r="168" spans="1:5" s="111" customFormat="1" x14ac:dyDescent="0.25">
      <c r="A168" s="41">
        <v>43986.693564814814</v>
      </c>
      <c r="B168" s="41">
        <v>43987</v>
      </c>
      <c r="C168" s="79">
        <v>300</v>
      </c>
      <c r="D168" s="37"/>
      <c r="E168" s="42" t="s">
        <v>27</v>
      </c>
    </row>
    <row r="169" spans="1:5" s="111" customFormat="1" x14ac:dyDescent="0.25">
      <c r="A169" s="41">
        <v>43986.726365740738</v>
      </c>
      <c r="B169" s="41">
        <v>43987</v>
      </c>
      <c r="C169" s="79">
        <v>100</v>
      </c>
      <c r="D169" s="37" t="s">
        <v>863</v>
      </c>
      <c r="E169" s="42" t="s">
        <v>27</v>
      </c>
    </row>
    <row r="170" spans="1:5" s="111" customFormat="1" x14ac:dyDescent="0.25">
      <c r="A170" s="41">
        <v>43986.76489583333</v>
      </c>
      <c r="B170" s="41">
        <v>43987</v>
      </c>
      <c r="C170" s="79">
        <v>2000</v>
      </c>
      <c r="D170" s="37" t="s">
        <v>579</v>
      </c>
      <c r="E170" s="42" t="s">
        <v>27</v>
      </c>
    </row>
    <row r="171" spans="1:5" s="111" customFormat="1" x14ac:dyDescent="0.25">
      <c r="A171" s="41">
        <v>43986.836562500001</v>
      </c>
      <c r="B171" s="41">
        <v>43987</v>
      </c>
      <c r="C171" s="79">
        <v>200</v>
      </c>
      <c r="D171" s="37" t="s">
        <v>593</v>
      </c>
      <c r="E171" s="42" t="s">
        <v>27</v>
      </c>
    </row>
    <row r="172" spans="1:5" s="111" customFormat="1" x14ac:dyDescent="0.25">
      <c r="A172" s="41">
        <v>43986.85527777778</v>
      </c>
      <c r="B172" s="41">
        <v>43987</v>
      </c>
      <c r="C172" s="79">
        <v>100</v>
      </c>
      <c r="D172" s="37" t="s">
        <v>592</v>
      </c>
      <c r="E172" s="42" t="s">
        <v>27</v>
      </c>
    </row>
    <row r="173" spans="1:5" s="111" customFormat="1" x14ac:dyDescent="0.25">
      <c r="A173" s="41">
        <v>43986.914421296293</v>
      </c>
      <c r="B173" s="41">
        <v>43987</v>
      </c>
      <c r="C173" s="79">
        <v>500</v>
      </c>
      <c r="D173" s="37" t="s">
        <v>577</v>
      </c>
      <c r="E173" s="42" t="s">
        <v>27</v>
      </c>
    </row>
    <row r="174" spans="1:5" s="111" customFormat="1" x14ac:dyDescent="0.25">
      <c r="A174" s="41">
        <v>43986.962013888886</v>
      </c>
      <c r="B174" s="41">
        <v>43987</v>
      </c>
      <c r="C174" s="79">
        <v>300</v>
      </c>
      <c r="D174" s="37" t="s">
        <v>864</v>
      </c>
      <c r="E174" s="42" t="s">
        <v>27</v>
      </c>
    </row>
    <row r="175" spans="1:5" s="111" customFormat="1" x14ac:dyDescent="0.25">
      <c r="A175" s="41">
        <v>43987.445497685185</v>
      </c>
      <c r="B175" s="41">
        <v>43987</v>
      </c>
      <c r="C175" s="79">
        <v>200</v>
      </c>
      <c r="D175" s="37" t="s">
        <v>865</v>
      </c>
      <c r="E175" s="42" t="s">
        <v>27</v>
      </c>
    </row>
    <row r="176" spans="1:5" s="111" customFormat="1" x14ac:dyDescent="0.25">
      <c r="A176" s="41">
        <v>43987.447430555556</v>
      </c>
      <c r="B176" s="41">
        <v>43987</v>
      </c>
      <c r="C176" s="79">
        <v>500</v>
      </c>
      <c r="D176" s="37" t="s">
        <v>866</v>
      </c>
      <c r="E176" s="42" t="s">
        <v>27</v>
      </c>
    </row>
    <row r="177" spans="1:5" s="111" customFormat="1" x14ac:dyDescent="0.25">
      <c r="A177" s="41">
        <v>43987.466793981483</v>
      </c>
      <c r="B177" s="41">
        <v>43987</v>
      </c>
      <c r="C177" s="79">
        <v>100</v>
      </c>
      <c r="D177" s="37" t="s">
        <v>867</v>
      </c>
      <c r="E177" s="42" t="s">
        <v>27</v>
      </c>
    </row>
    <row r="178" spans="1:5" s="111" customFormat="1" x14ac:dyDescent="0.25">
      <c r="A178" s="41">
        <v>43987.523460648146</v>
      </c>
      <c r="B178" s="41">
        <v>43987</v>
      </c>
      <c r="C178" s="79">
        <v>200</v>
      </c>
      <c r="D178" s="37" t="s">
        <v>590</v>
      </c>
      <c r="E178" s="42" t="s">
        <v>27</v>
      </c>
    </row>
    <row r="179" spans="1:5" s="111" customFormat="1" x14ac:dyDescent="0.25">
      <c r="A179" s="41">
        <v>43987.532511574071</v>
      </c>
      <c r="B179" s="41">
        <v>43987</v>
      </c>
      <c r="C179" s="79">
        <v>500</v>
      </c>
      <c r="D179" s="37" t="s">
        <v>589</v>
      </c>
      <c r="E179" s="42" t="s">
        <v>27</v>
      </c>
    </row>
    <row r="180" spans="1:5" s="111" customFormat="1" x14ac:dyDescent="0.25">
      <c r="A180" s="41">
        <v>43987.534953703704</v>
      </c>
      <c r="B180" s="41">
        <v>43987</v>
      </c>
      <c r="C180" s="79">
        <v>200</v>
      </c>
      <c r="D180" s="37" t="s">
        <v>868</v>
      </c>
      <c r="E180" s="42" t="s">
        <v>27</v>
      </c>
    </row>
    <row r="181" spans="1:5" s="111" customFormat="1" x14ac:dyDescent="0.25">
      <c r="A181" s="41">
        <v>43987.535798611112</v>
      </c>
      <c r="B181" s="41">
        <v>43987</v>
      </c>
      <c r="C181" s="79">
        <v>20000</v>
      </c>
      <c r="D181" s="37" t="s">
        <v>869</v>
      </c>
      <c r="E181" s="42" t="s">
        <v>27</v>
      </c>
    </row>
    <row r="182" spans="1:5" s="111" customFormat="1" x14ac:dyDescent="0.25">
      <c r="A182" s="41">
        <v>43987.53628472222</v>
      </c>
      <c r="B182" s="41">
        <v>43987</v>
      </c>
      <c r="C182" s="79">
        <v>33</v>
      </c>
      <c r="D182" s="37" t="s">
        <v>453</v>
      </c>
      <c r="E182" s="42" t="s">
        <v>27</v>
      </c>
    </row>
    <row r="183" spans="1:5" s="111" customFormat="1" x14ac:dyDescent="0.25">
      <c r="A183" s="41">
        <v>43987.538182870368</v>
      </c>
      <c r="B183" s="41">
        <v>43987</v>
      </c>
      <c r="C183" s="79">
        <v>33</v>
      </c>
      <c r="D183" s="37" t="s">
        <v>453</v>
      </c>
      <c r="E183" s="42" t="s">
        <v>27</v>
      </c>
    </row>
    <row r="184" spans="1:5" s="111" customFormat="1" x14ac:dyDescent="0.25">
      <c r="A184" s="41">
        <v>43987.541481481479</v>
      </c>
      <c r="B184" s="41">
        <v>43987</v>
      </c>
      <c r="C184" s="79">
        <v>100</v>
      </c>
      <c r="D184" s="37" t="s">
        <v>588</v>
      </c>
      <c r="E184" s="42" t="s">
        <v>27</v>
      </c>
    </row>
    <row r="185" spans="1:5" s="111" customFormat="1" x14ac:dyDescent="0.25">
      <c r="A185" s="41">
        <v>43987.545208333337</v>
      </c>
      <c r="B185" s="41">
        <v>43987</v>
      </c>
      <c r="C185" s="79">
        <v>1000</v>
      </c>
      <c r="D185" s="37" t="s">
        <v>587</v>
      </c>
      <c r="E185" s="42" t="s">
        <v>27</v>
      </c>
    </row>
    <row r="186" spans="1:5" s="111" customFormat="1" x14ac:dyDescent="0.25">
      <c r="A186" s="41">
        <v>43987.584409722222</v>
      </c>
      <c r="B186" s="41">
        <v>43987</v>
      </c>
      <c r="C186" s="79">
        <v>250</v>
      </c>
      <c r="D186" s="37" t="s">
        <v>586</v>
      </c>
      <c r="E186" s="42" t="s">
        <v>27</v>
      </c>
    </row>
    <row r="187" spans="1:5" s="111" customFormat="1" x14ac:dyDescent="0.25">
      <c r="A187" s="41">
        <v>43987.589432870373</v>
      </c>
      <c r="B187" s="41">
        <v>43987</v>
      </c>
      <c r="C187" s="79">
        <v>500</v>
      </c>
      <c r="D187" s="37" t="s">
        <v>585</v>
      </c>
      <c r="E187" s="42" t="s">
        <v>27</v>
      </c>
    </row>
    <row r="188" spans="1:5" s="111" customFormat="1" x14ac:dyDescent="0.25">
      <c r="A188" s="41">
        <v>43987.615601851852</v>
      </c>
      <c r="B188" s="41">
        <v>43987</v>
      </c>
      <c r="C188" s="79">
        <v>500</v>
      </c>
      <c r="D188" s="37" t="s">
        <v>571</v>
      </c>
      <c r="E188" s="42" t="s">
        <v>27</v>
      </c>
    </row>
    <row r="189" spans="1:5" s="111" customFormat="1" x14ac:dyDescent="0.25">
      <c r="A189" s="41">
        <v>43987.633761574078</v>
      </c>
      <c r="B189" s="41">
        <v>43987</v>
      </c>
      <c r="C189" s="79">
        <v>100</v>
      </c>
      <c r="D189" s="37" t="s">
        <v>584</v>
      </c>
      <c r="E189" s="42" t="s">
        <v>27</v>
      </c>
    </row>
    <row r="190" spans="1:5" s="111" customFormat="1" x14ac:dyDescent="0.25">
      <c r="A190" s="41">
        <v>43987.661944444444</v>
      </c>
      <c r="B190" s="41">
        <v>43987</v>
      </c>
      <c r="C190" s="79">
        <v>500</v>
      </c>
      <c r="D190" s="37" t="s">
        <v>870</v>
      </c>
      <c r="E190" s="42" t="s">
        <v>27</v>
      </c>
    </row>
    <row r="191" spans="1:5" s="111" customFormat="1" x14ac:dyDescent="0.25">
      <c r="A191" s="41">
        <v>43987.661944444444</v>
      </c>
      <c r="B191" s="41">
        <v>43987</v>
      </c>
      <c r="C191" s="79">
        <v>1000</v>
      </c>
      <c r="D191" s="37" t="s">
        <v>871</v>
      </c>
      <c r="E191" s="42" t="s">
        <v>700</v>
      </c>
    </row>
    <row r="192" spans="1:5" s="111" customFormat="1" x14ac:dyDescent="0.25">
      <c r="A192" s="41">
        <v>43987.687997685185</v>
      </c>
      <c r="B192" s="41">
        <v>43987</v>
      </c>
      <c r="C192" s="79">
        <v>2000</v>
      </c>
      <c r="D192" s="37" t="s">
        <v>872</v>
      </c>
      <c r="E192" s="42" t="s">
        <v>27</v>
      </c>
    </row>
    <row r="193" spans="1:5" s="111" customFormat="1" x14ac:dyDescent="0.25">
      <c r="A193" s="41">
        <v>43987.692939814813</v>
      </c>
      <c r="B193" s="41">
        <v>43987</v>
      </c>
      <c r="C193" s="79">
        <v>100</v>
      </c>
      <c r="D193" s="37" t="s">
        <v>873</v>
      </c>
      <c r="E193" s="42" t="s">
        <v>27</v>
      </c>
    </row>
    <row r="194" spans="1:5" s="111" customFormat="1" x14ac:dyDescent="0.25">
      <c r="A194" s="41">
        <v>43987.740347222221</v>
      </c>
      <c r="B194" s="41">
        <v>43987</v>
      </c>
      <c r="C194" s="79">
        <v>300</v>
      </c>
      <c r="D194" s="37" t="s">
        <v>583</v>
      </c>
      <c r="E194" s="42" t="s">
        <v>27</v>
      </c>
    </row>
    <row r="195" spans="1:5" s="111" customFormat="1" x14ac:dyDescent="0.25">
      <c r="A195" s="41">
        <v>43987.74077546296</v>
      </c>
      <c r="B195" s="41">
        <v>43987</v>
      </c>
      <c r="C195" s="79">
        <v>100</v>
      </c>
      <c r="D195" s="37" t="s">
        <v>874</v>
      </c>
      <c r="E195" s="42" t="s">
        <v>27</v>
      </c>
    </row>
    <row r="196" spans="1:5" s="111" customFormat="1" x14ac:dyDescent="0.25">
      <c r="A196" s="41">
        <v>43987.748877314814</v>
      </c>
      <c r="B196" s="41">
        <v>43987</v>
      </c>
      <c r="C196" s="79">
        <v>200</v>
      </c>
      <c r="D196" s="37" t="s">
        <v>582</v>
      </c>
      <c r="E196" s="42" t="s">
        <v>27</v>
      </c>
    </row>
    <row r="197" spans="1:5" s="111" customFormat="1" x14ac:dyDescent="0.25">
      <c r="A197" s="41">
        <v>43987.767048611109</v>
      </c>
      <c r="B197" s="41">
        <v>43987</v>
      </c>
      <c r="C197" s="79">
        <v>500</v>
      </c>
      <c r="D197" s="37" t="s">
        <v>581</v>
      </c>
      <c r="E197" s="42" t="s">
        <v>27</v>
      </c>
    </row>
    <row r="198" spans="1:5" s="111" customFormat="1" x14ac:dyDescent="0.25">
      <c r="A198" s="41">
        <v>43987.769953703704</v>
      </c>
      <c r="B198" s="41">
        <v>43987</v>
      </c>
      <c r="C198" s="79">
        <v>300</v>
      </c>
      <c r="D198" s="37" t="s">
        <v>580</v>
      </c>
      <c r="E198" s="42" t="s">
        <v>27</v>
      </c>
    </row>
    <row r="199" spans="1:5" s="111" customFormat="1" x14ac:dyDescent="0.25">
      <c r="A199" s="41">
        <v>43987.812314814815</v>
      </c>
      <c r="B199" s="41">
        <v>43987</v>
      </c>
      <c r="C199" s="79">
        <v>1000</v>
      </c>
      <c r="D199" s="37" t="s">
        <v>875</v>
      </c>
      <c r="E199" s="42" t="s">
        <v>27</v>
      </c>
    </row>
    <row r="200" spans="1:5" s="111" customFormat="1" x14ac:dyDescent="0.25">
      <c r="A200" s="41">
        <v>43987.828368055554</v>
      </c>
      <c r="B200" s="41">
        <v>43987</v>
      </c>
      <c r="C200" s="79">
        <v>500</v>
      </c>
      <c r="D200" s="37" t="s">
        <v>876</v>
      </c>
      <c r="E200" s="42" t="s">
        <v>27</v>
      </c>
    </row>
    <row r="201" spans="1:5" s="111" customFormat="1" x14ac:dyDescent="0.25">
      <c r="A201" s="41">
        <v>43987.831296296295</v>
      </c>
      <c r="B201" s="41">
        <v>43987</v>
      </c>
      <c r="C201" s="79">
        <v>1000</v>
      </c>
      <c r="D201" s="37" t="s">
        <v>877</v>
      </c>
      <c r="E201" s="42" t="s">
        <v>27</v>
      </c>
    </row>
    <row r="202" spans="1:5" s="111" customFormat="1" x14ac:dyDescent="0.25">
      <c r="A202" s="41">
        <v>43987.832071759258</v>
      </c>
      <c r="B202" s="41">
        <v>43987</v>
      </c>
      <c r="C202" s="79">
        <v>1000</v>
      </c>
      <c r="D202" s="37" t="s">
        <v>878</v>
      </c>
      <c r="E202" s="42" t="s">
        <v>27</v>
      </c>
    </row>
    <row r="203" spans="1:5" s="111" customFormat="1" x14ac:dyDescent="0.25">
      <c r="A203" s="41">
        <v>43987.843414351853</v>
      </c>
      <c r="B203" s="41">
        <v>43987</v>
      </c>
      <c r="C203" s="79">
        <v>1000</v>
      </c>
      <c r="D203" s="37"/>
      <c r="E203" s="42" t="s">
        <v>27</v>
      </c>
    </row>
    <row r="204" spans="1:5" s="111" customFormat="1" x14ac:dyDescent="0.25">
      <c r="A204" s="41">
        <v>43987.845763888887</v>
      </c>
      <c r="B204" s="41">
        <v>43987</v>
      </c>
      <c r="C204" s="79">
        <v>100</v>
      </c>
      <c r="D204" s="37" t="s">
        <v>214</v>
      </c>
      <c r="E204" s="42" t="s">
        <v>27</v>
      </c>
    </row>
    <row r="205" spans="1:5" s="111" customFormat="1" x14ac:dyDescent="0.25">
      <c r="A205" s="41">
        <v>43987.859375</v>
      </c>
      <c r="B205" s="41">
        <v>43987</v>
      </c>
      <c r="C205" s="79">
        <v>300</v>
      </c>
      <c r="D205" s="37" t="s">
        <v>392</v>
      </c>
      <c r="E205" s="42" t="s">
        <v>27</v>
      </c>
    </row>
    <row r="206" spans="1:5" s="111" customFormat="1" x14ac:dyDescent="0.25">
      <c r="A206" s="41">
        <v>43987.880428240744</v>
      </c>
      <c r="B206" s="41">
        <v>43987</v>
      </c>
      <c r="C206" s="79">
        <v>2000</v>
      </c>
      <c r="D206" s="37" t="s">
        <v>394</v>
      </c>
      <c r="E206" s="42" t="s">
        <v>27</v>
      </c>
    </row>
    <row r="207" spans="1:5" s="111" customFormat="1" x14ac:dyDescent="0.25">
      <c r="A207" s="41">
        <v>43987.905706018515</v>
      </c>
      <c r="B207" s="41">
        <v>43987</v>
      </c>
      <c r="C207" s="79">
        <v>300</v>
      </c>
      <c r="D207" s="37" t="s">
        <v>605</v>
      </c>
      <c r="E207" s="42" t="s">
        <v>27</v>
      </c>
    </row>
    <row r="208" spans="1:5" s="111" customFormat="1" x14ac:dyDescent="0.25">
      <c r="A208" s="41">
        <v>43987.926400462966</v>
      </c>
      <c r="B208" s="41">
        <v>43987</v>
      </c>
      <c r="C208" s="79">
        <v>1000</v>
      </c>
      <c r="D208" s="37" t="s">
        <v>879</v>
      </c>
      <c r="E208" s="42" t="s">
        <v>27</v>
      </c>
    </row>
    <row r="209" spans="1:5" s="111" customFormat="1" x14ac:dyDescent="0.25">
      <c r="A209" s="41">
        <v>43987.93346064815</v>
      </c>
      <c r="B209" s="41">
        <v>43987</v>
      </c>
      <c r="C209" s="79">
        <v>1000</v>
      </c>
      <c r="D209" s="37"/>
      <c r="E209" s="42" t="s">
        <v>27</v>
      </c>
    </row>
    <row r="210" spans="1:5" s="111" customFormat="1" x14ac:dyDescent="0.25">
      <c r="A210" s="41">
        <v>43987.945729166669</v>
      </c>
      <c r="B210" s="41">
        <v>43987</v>
      </c>
      <c r="C210" s="79">
        <v>1000</v>
      </c>
      <c r="D210" s="37" t="s">
        <v>578</v>
      </c>
      <c r="E210" s="42" t="s">
        <v>27</v>
      </c>
    </row>
    <row r="211" spans="1:5" s="111" customFormat="1" x14ac:dyDescent="0.25">
      <c r="A211" s="41">
        <v>43987.946250000001</v>
      </c>
      <c r="B211" s="41">
        <v>43987</v>
      </c>
      <c r="C211" s="79">
        <v>50</v>
      </c>
      <c r="D211" s="37" t="s">
        <v>880</v>
      </c>
      <c r="E211" s="42" t="s">
        <v>27</v>
      </c>
    </row>
    <row r="212" spans="1:5" s="111" customFormat="1" x14ac:dyDescent="0.25">
      <c r="A212" s="41">
        <v>43988.049583333333</v>
      </c>
      <c r="B212" s="41">
        <v>43990</v>
      </c>
      <c r="C212" s="79">
        <v>300</v>
      </c>
      <c r="D212" s="37" t="s">
        <v>454</v>
      </c>
      <c r="E212" s="42" t="s">
        <v>27</v>
      </c>
    </row>
    <row r="213" spans="1:5" s="111" customFormat="1" x14ac:dyDescent="0.25">
      <c r="A213" s="41">
        <v>43988.179803240739</v>
      </c>
      <c r="B213" s="41">
        <v>43990</v>
      </c>
      <c r="C213" s="79">
        <v>200</v>
      </c>
      <c r="D213" s="37" t="s">
        <v>881</v>
      </c>
      <c r="E213" s="42" t="s">
        <v>27</v>
      </c>
    </row>
    <row r="214" spans="1:5" s="111" customFormat="1" x14ac:dyDescent="0.25">
      <c r="A214" s="41">
        <v>43988.437048611115</v>
      </c>
      <c r="B214" s="41">
        <v>43990</v>
      </c>
      <c r="C214" s="79">
        <v>100</v>
      </c>
      <c r="D214" s="37" t="s">
        <v>564</v>
      </c>
      <c r="E214" s="42" t="s">
        <v>27</v>
      </c>
    </row>
    <row r="215" spans="1:5" s="111" customFormat="1" x14ac:dyDescent="0.25">
      <c r="A215" s="41">
        <v>43988.470277777778</v>
      </c>
      <c r="B215" s="41">
        <v>43990</v>
      </c>
      <c r="C215" s="79">
        <v>300</v>
      </c>
      <c r="D215" s="37" t="s">
        <v>882</v>
      </c>
      <c r="E215" s="42" t="s">
        <v>27</v>
      </c>
    </row>
    <row r="216" spans="1:5" s="111" customFormat="1" x14ac:dyDescent="0.25">
      <c r="A216" s="41">
        <v>43988.486250000002</v>
      </c>
      <c r="B216" s="41">
        <v>43990</v>
      </c>
      <c r="C216" s="79">
        <v>300</v>
      </c>
      <c r="D216" s="37" t="s">
        <v>576</v>
      </c>
      <c r="E216" s="42" t="s">
        <v>27</v>
      </c>
    </row>
    <row r="217" spans="1:5" s="111" customFormat="1" x14ac:dyDescent="0.25">
      <c r="A217" s="41">
        <v>43988.49560185185</v>
      </c>
      <c r="B217" s="41">
        <v>43990</v>
      </c>
      <c r="C217" s="79">
        <v>300</v>
      </c>
      <c r="D217" s="37" t="s">
        <v>883</v>
      </c>
      <c r="E217" s="42" t="s">
        <v>27</v>
      </c>
    </row>
    <row r="218" spans="1:5" s="111" customFormat="1" x14ac:dyDescent="0.25">
      <c r="A218" s="41">
        <v>43988.505659722221</v>
      </c>
      <c r="B218" s="41">
        <v>43990</v>
      </c>
      <c r="C218" s="79">
        <v>300</v>
      </c>
      <c r="D218" s="37" t="s">
        <v>884</v>
      </c>
      <c r="E218" s="42" t="s">
        <v>698</v>
      </c>
    </row>
    <row r="219" spans="1:5" s="111" customFormat="1" x14ac:dyDescent="0.25">
      <c r="A219" s="41">
        <v>43988.540879629632</v>
      </c>
      <c r="B219" s="41">
        <v>43990</v>
      </c>
      <c r="C219" s="79">
        <v>1000</v>
      </c>
      <c r="D219" s="37" t="s">
        <v>575</v>
      </c>
      <c r="E219" s="42" t="s">
        <v>27</v>
      </c>
    </row>
    <row r="220" spans="1:5" s="111" customFormat="1" x14ac:dyDescent="0.25">
      <c r="A220" s="41">
        <v>43988.604155092595</v>
      </c>
      <c r="B220" s="41">
        <v>43990</v>
      </c>
      <c r="C220" s="79">
        <v>1000</v>
      </c>
      <c r="D220" s="37" t="s">
        <v>885</v>
      </c>
      <c r="E220" s="42" t="s">
        <v>27</v>
      </c>
    </row>
    <row r="221" spans="1:5" s="111" customFormat="1" x14ac:dyDescent="0.25">
      <c r="A221" s="41">
        <v>43988.620763888888</v>
      </c>
      <c r="B221" s="41">
        <v>43990</v>
      </c>
      <c r="C221" s="79">
        <v>500</v>
      </c>
      <c r="D221" s="37" t="s">
        <v>886</v>
      </c>
      <c r="E221" s="42" t="s">
        <v>27</v>
      </c>
    </row>
    <row r="222" spans="1:5" s="111" customFormat="1" x14ac:dyDescent="0.25">
      <c r="A222" s="41">
        <v>43988.635243055556</v>
      </c>
      <c r="B222" s="41">
        <v>43990</v>
      </c>
      <c r="C222" s="79">
        <v>100</v>
      </c>
      <c r="D222" s="37"/>
      <c r="E222" s="42" t="s">
        <v>698</v>
      </c>
    </row>
    <row r="223" spans="1:5" s="111" customFormat="1" x14ac:dyDescent="0.25">
      <c r="A223" s="41">
        <v>43988.662453703706</v>
      </c>
      <c r="B223" s="41">
        <v>43990</v>
      </c>
      <c r="C223" s="79">
        <v>100</v>
      </c>
      <c r="D223" s="37" t="s">
        <v>380</v>
      </c>
      <c r="E223" s="42" t="s">
        <v>27</v>
      </c>
    </row>
    <row r="224" spans="1:5" s="111" customFormat="1" x14ac:dyDescent="0.25">
      <c r="A224" s="41">
        <v>43988.683807870373</v>
      </c>
      <c r="B224" s="41">
        <v>43990</v>
      </c>
      <c r="C224" s="79">
        <v>1000</v>
      </c>
      <c r="D224" s="37" t="s">
        <v>887</v>
      </c>
      <c r="E224" s="42" t="s">
        <v>27</v>
      </c>
    </row>
    <row r="225" spans="1:5" s="111" customFormat="1" x14ac:dyDescent="0.25">
      <c r="A225" s="41">
        <v>43988.698622685188</v>
      </c>
      <c r="B225" s="41">
        <v>43990</v>
      </c>
      <c r="C225" s="79">
        <v>2000</v>
      </c>
      <c r="D225" s="37" t="s">
        <v>888</v>
      </c>
      <c r="E225" s="42" t="s">
        <v>27</v>
      </c>
    </row>
    <row r="226" spans="1:5" s="111" customFormat="1" x14ac:dyDescent="0.25">
      <c r="A226" s="41">
        <v>43988.741828703707</v>
      </c>
      <c r="B226" s="41">
        <v>43990</v>
      </c>
      <c r="C226" s="79">
        <v>3300</v>
      </c>
      <c r="D226" s="37"/>
      <c r="E226" s="42" t="s">
        <v>698</v>
      </c>
    </row>
    <row r="227" spans="1:5" s="111" customFormat="1" x14ac:dyDescent="0.25">
      <c r="A227" s="41">
        <v>43988.751875000002</v>
      </c>
      <c r="B227" s="41">
        <v>43990</v>
      </c>
      <c r="C227" s="79">
        <v>100</v>
      </c>
      <c r="D227" s="37" t="s">
        <v>633</v>
      </c>
      <c r="E227" s="42" t="s">
        <v>698</v>
      </c>
    </row>
    <row r="228" spans="1:5" s="111" customFormat="1" x14ac:dyDescent="0.25">
      <c r="A228" s="41">
        <v>43988.774560185186</v>
      </c>
      <c r="B228" s="41">
        <v>43990</v>
      </c>
      <c r="C228" s="79">
        <v>300</v>
      </c>
      <c r="D228" s="37" t="s">
        <v>889</v>
      </c>
      <c r="E228" s="42" t="s">
        <v>698</v>
      </c>
    </row>
    <row r="229" spans="1:5" s="111" customFormat="1" x14ac:dyDescent="0.25">
      <c r="A229" s="41">
        <v>43988.794317129628</v>
      </c>
      <c r="B229" s="41">
        <v>43990</v>
      </c>
      <c r="C229" s="79">
        <v>105</v>
      </c>
      <c r="D229" s="37" t="s">
        <v>890</v>
      </c>
      <c r="E229" s="42" t="s">
        <v>27</v>
      </c>
    </row>
    <row r="230" spans="1:5" s="111" customFormat="1" x14ac:dyDescent="0.25">
      <c r="A230" s="41">
        <v>43988.794907407406</v>
      </c>
      <c r="B230" s="41">
        <v>43990</v>
      </c>
      <c r="C230" s="79">
        <v>500</v>
      </c>
      <c r="D230" s="37" t="s">
        <v>574</v>
      </c>
      <c r="E230" s="42" t="s">
        <v>698</v>
      </c>
    </row>
    <row r="231" spans="1:5" s="111" customFormat="1" x14ac:dyDescent="0.25">
      <c r="A231" s="41">
        <v>43988.842685185184</v>
      </c>
      <c r="B231" s="41">
        <v>43990</v>
      </c>
      <c r="C231" s="79">
        <v>100</v>
      </c>
      <c r="D231" s="37"/>
      <c r="E231" s="42" t="s">
        <v>698</v>
      </c>
    </row>
    <row r="232" spans="1:5" s="111" customFormat="1" x14ac:dyDescent="0.25">
      <c r="A232" s="41">
        <v>43988.891770833332</v>
      </c>
      <c r="B232" s="41">
        <v>43990</v>
      </c>
      <c r="C232" s="79">
        <v>500</v>
      </c>
      <c r="D232" s="37" t="s">
        <v>320</v>
      </c>
      <c r="E232" s="42" t="s">
        <v>27</v>
      </c>
    </row>
    <row r="233" spans="1:5" s="111" customFormat="1" x14ac:dyDescent="0.25">
      <c r="A233" s="41">
        <v>43988.898055555554</v>
      </c>
      <c r="B233" s="41">
        <v>43990</v>
      </c>
      <c r="C233" s="79">
        <v>300</v>
      </c>
      <c r="D233" s="37" t="s">
        <v>572</v>
      </c>
      <c r="E233" s="42" t="s">
        <v>27</v>
      </c>
    </row>
    <row r="234" spans="1:5" s="111" customFormat="1" x14ac:dyDescent="0.25">
      <c r="A234" s="41">
        <v>43988.901377314818</v>
      </c>
      <c r="B234" s="41">
        <v>43990</v>
      </c>
      <c r="C234" s="79">
        <v>500</v>
      </c>
      <c r="D234" s="37" t="s">
        <v>570</v>
      </c>
      <c r="E234" s="42" t="s">
        <v>27</v>
      </c>
    </row>
    <row r="235" spans="1:5" s="111" customFormat="1" x14ac:dyDescent="0.25">
      <c r="A235" s="41">
        <v>43988.922789351855</v>
      </c>
      <c r="B235" s="41">
        <v>43990</v>
      </c>
      <c r="C235" s="79">
        <v>300</v>
      </c>
      <c r="D235" s="37" t="s">
        <v>569</v>
      </c>
      <c r="E235" s="42" t="s">
        <v>27</v>
      </c>
    </row>
    <row r="236" spans="1:5" s="111" customFormat="1" x14ac:dyDescent="0.25">
      <c r="A236" s="41">
        <v>43988.924780092595</v>
      </c>
      <c r="B236" s="41">
        <v>43990</v>
      </c>
      <c r="C236" s="79">
        <v>1000</v>
      </c>
      <c r="D236" s="37" t="s">
        <v>568</v>
      </c>
      <c r="E236" s="42" t="s">
        <v>27</v>
      </c>
    </row>
    <row r="237" spans="1:5" s="111" customFormat="1" x14ac:dyDescent="0.25">
      <c r="A237" s="41">
        <v>43988.998715277776</v>
      </c>
      <c r="B237" s="41">
        <v>43990</v>
      </c>
      <c r="C237" s="79">
        <v>100</v>
      </c>
      <c r="D237" s="37" t="s">
        <v>567</v>
      </c>
      <c r="E237" s="42" t="s">
        <v>27</v>
      </c>
    </row>
    <row r="238" spans="1:5" s="111" customFormat="1" x14ac:dyDescent="0.25">
      <c r="A238" s="41">
        <v>43989.00949074074</v>
      </c>
      <c r="B238" s="41">
        <v>43990</v>
      </c>
      <c r="C238" s="79">
        <v>500</v>
      </c>
      <c r="D238" s="37" t="s">
        <v>566</v>
      </c>
      <c r="E238" s="42" t="s">
        <v>27</v>
      </c>
    </row>
    <row r="239" spans="1:5" s="111" customFormat="1" x14ac:dyDescent="0.25">
      <c r="A239" s="41">
        <v>43989.030856481484</v>
      </c>
      <c r="B239" s="41">
        <v>43990</v>
      </c>
      <c r="C239" s="79">
        <v>100</v>
      </c>
      <c r="D239" s="37" t="s">
        <v>565</v>
      </c>
      <c r="E239" s="42" t="s">
        <v>27</v>
      </c>
    </row>
    <row r="240" spans="1:5" s="111" customFormat="1" x14ac:dyDescent="0.25">
      <c r="A240" s="41">
        <v>43989.149548611109</v>
      </c>
      <c r="B240" s="41">
        <v>43990</v>
      </c>
      <c r="C240" s="79">
        <v>500</v>
      </c>
      <c r="D240" s="37" t="s">
        <v>891</v>
      </c>
      <c r="E240" s="42" t="s">
        <v>27</v>
      </c>
    </row>
    <row r="241" spans="1:5" s="111" customFormat="1" x14ac:dyDescent="0.25">
      <c r="A241" s="41">
        <v>43989.378958333335</v>
      </c>
      <c r="B241" s="41">
        <v>43990</v>
      </c>
      <c r="C241" s="79">
        <v>500</v>
      </c>
      <c r="D241" s="37" t="s">
        <v>252</v>
      </c>
      <c r="E241" s="42" t="s">
        <v>27</v>
      </c>
    </row>
    <row r="242" spans="1:5" s="111" customFormat="1" x14ac:dyDescent="0.25">
      <c r="A242" s="41">
        <v>43989.415555555555</v>
      </c>
      <c r="B242" s="41">
        <v>43990</v>
      </c>
      <c r="C242" s="79">
        <v>200</v>
      </c>
      <c r="D242" s="37" t="s">
        <v>562</v>
      </c>
      <c r="E242" s="42" t="s">
        <v>698</v>
      </c>
    </row>
    <row r="243" spans="1:5" s="111" customFormat="1" x14ac:dyDescent="0.25">
      <c r="A243" s="41">
        <v>43989.4768287037</v>
      </c>
      <c r="B243" s="41">
        <v>43990</v>
      </c>
      <c r="C243" s="79">
        <v>500</v>
      </c>
      <c r="D243" s="37" t="s">
        <v>680</v>
      </c>
      <c r="E243" s="42" t="s">
        <v>27</v>
      </c>
    </row>
    <row r="244" spans="1:5" s="111" customFormat="1" x14ac:dyDescent="0.25">
      <c r="A244" s="41">
        <v>43989.510081018518</v>
      </c>
      <c r="B244" s="41">
        <v>43990</v>
      </c>
      <c r="C244" s="79">
        <v>100</v>
      </c>
      <c r="D244" s="37" t="s">
        <v>561</v>
      </c>
      <c r="E244" s="42" t="s">
        <v>27</v>
      </c>
    </row>
    <row r="245" spans="1:5" s="111" customFormat="1" x14ac:dyDescent="0.25">
      <c r="A245" s="41">
        <v>43989.541631944441</v>
      </c>
      <c r="B245" s="41">
        <v>43990</v>
      </c>
      <c r="C245" s="79">
        <v>250</v>
      </c>
      <c r="D245" s="37" t="s">
        <v>560</v>
      </c>
      <c r="E245" s="42" t="s">
        <v>27</v>
      </c>
    </row>
    <row r="246" spans="1:5" s="111" customFormat="1" x14ac:dyDescent="0.25">
      <c r="A246" s="41">
        <v>43989.557280092595</v>
      </c>
      <c r="B246" s="41">
        <v>43990</v>
      </c>
      <c r="C246" s="79">
        <v>150</v>
      </c>
      <c r="D246" s="37" t="s">
        <v>552</v>
      </c>
      <c r="E246" s="42" t="s">
        <v>27</v>
      </c>
    </row>
    <row r="247" spans="1:5" s="111" customFormat="1" x14ac:dyDescent="0.25">
      <c r="A247" s="41">
        <v>43989.559629629628</v>
      </c>
      <c r="B247" s="41">
        <v>43990</v>
      </c>
      <c r="C247" s="79">
        <v>2000</v>
      </c>
      <c r="D247" s="37" t="s">
        <v>892</v>
      </c>
      <c r="E247" s="42" t="s">
        <v>27</v>
      </c>
    </row>
    <row r="248" spans="1:5" s="111" customFormat="1" x14ac:dyDescent="0.25">
      <c r="A248" s="41">
        <v>43989.597210648149</v>
      </c>
      <c r="B248" s="41">
        <v>43990</v>
      </c>
      <c r="C248" s="79">
        <v>1000</v>
      </c>
      <c r="D248" s="37" t="s">
        <v>628</v>
      </c>
      <c r="E248" s="42" t="s">
        <v>27</v>
      </c>
    </row>
    <row r="249" spans="1:5" s="111" customFormat="1" x14ac:dyDescent="0.25">
      <c r="A249" s="41">
        <v>43989.665509259263</v>
      </c>
      <c r="B249" s="41">
        <v>43990</v>
      </c>
      <c r="C249" s="79">
        <v>10</v>
      </c>
      <c r="D249" s="37" t="s">
        <v>559</v>
      </c>
      <c r="E249" s="42" t="s">
        <v>27</v>
      </c>
    </row>
    <row r="250" spans="1:5" s="111" customFormat="1" x14ac:dyDescent="0.25">
      <c r="A250" s="41">
        <v>43989.715231481481</v>
      </c>
      <c r="B250" s="41">
        <v>43990</v>
      </c>
      <c r="C250" s="79">
        <v>100</v>
      </c>
      <c r="D250" s="37" t="s">
        <v>558</v>
      </c>
      <c r="E250" s="42" t="s">
        <v>27</v>
      </c>
    </row>
    <row r="251" spans="1:5" s="111" customFormat="1" x14ac:dyDescent="0.25">
      <c r="A251" s="41">
        <v>43989.734849537039</v>
      </c>
      <c r="B251" s="41">
        <v>43990</v>
      </c>
      <c r="C251" s="79">
        <v>200</v>
      </c>
      <c r="D251" s="37" t="s">
        <v>557</v>
      </c>
      <c r="E251" s="42" t="s">
        <v>27</v>
      </c>
    </row>
    <row r="252" spans="1:5" s="111" customFormat="1" x14ac:dyDescent="0.25">
      <c r="A252" s="41">
        <v>43989.736388888887</v>
      </c>
      <c r="B252" s="41">
        <v>43990</v>
      </c>
      <c r="C252" s="79">
        <v>1000</v>
      </c>
      <c r="D252" s="37" t="s">
        <v>893</v>
      </c>
      <c r="E252" s="42" t="s">
        <v>27</v>
      </c>
    </row>
    <row r="253" spans="1:5" s="111" customFormat="1" x14ac:dyDescent="0.25">
      <c r="A253" s="41">
        <v>43989.73715277778</v>
      </c>
      <c r="B253" s="41">
        <v>43990</v>
      </c>
      <c r="C253" s="79">
        <v>100</v>
      </c>
      <c r="D253" s="37" t="s">
        <v>556</v>
      </c>
      <c r="E253" s="42" t="s">
        <v>27</v>
      </c>
    </row>
    <row r="254" spans="1:5" s="111" customFormat="1" x14ac:dyDescent="0.25">
      <c r="A254" s="41">
        <v>43989.746099537035</v>
      </c>
      <c r="B254" s="41">
        <v>43990</v>
      </c>
      <c r="C254" s="79">
        <v>140</v>
      </c>
      <c r="D254" s="37" t="s">
        <v>894</v>
      </c>
      <c r="E254" s="42" t="s">
        <v>27</v>
      </c>
    </row>
    <row r="255" spans="1:5" s="111" customFormat="1" x14ac:dyDescent="0.25">
      <c r="A255" s="41">
        <v>43989.757835648146</v>
      </c>
      <c r="B255" s="41">
        <v>43990</v>
      </c>
      <c r="C255" s="79">
        <v>50</v>
      </c>
      <c r="D255" s="37" t="s">
        <v>555</v>
      </c>
      <c r="E255" s="42" t="s">
        <v>27</v>
      </c>
    </row>
    <row r="256" spans="1:5" s="111" customFormat="1" x14ac:dyDescent="0.25">
      <c r="A256" s="41">
        <v>43989.775729166664</v>
      </c>
      <c r="B256" s="41">
        <v>43990</v>
      </c>
      <c r="C256" s="79">
        <v>100</v>
      </c>
      <c r="D256" s="37" t="s">
        <v>554</v>
      </c>
      <c r="E256" s="42" t="s">
        <v>27</v>
      </c>
    </row>
    <row r="257" spans="1:5" s="111" customFormat="1" x14ac:dyDescent="0.25">
      <c r="A257" s="41">
        <v>43989.835324074076</v>
      </c>
      <c r="B257" s="41">
        <v>43990</v>
      </c>
      <c r="C257" s="79">
        <v>50</v>
      </c>
      <c r="D257" s="37" t="s">
        <v>214</v>
      </c>
      <c r="E257" s="42" t="s">
        <v>27</v>
      </c>
    </row>
    <row r="258" spans="1:5" s="111" customFormat="1" x14ac:dyDescent="0.25">
      <c r="A258" s="41">
        <v>43989.835428240738</v>
      </c>
      <c r="B258" s="41">
        <v>43990</v>
      </c>
      <c r="C258" s="79">
        <v>100</v>
      </c>
      <c r="D258" s="37" t="s">
        <v>895</v>
      </c>
      <c r="E258" s="42" t="s">
        <v>27</v>
      </c>
    </row>
    <row r="259" spans="1:5" s="111" customFormat="1" x14ac:dyDescent="0.25">
      <c r="A259" s="41">
        <v>43989.8359837963</v>
      </c>
      <c r="B259" s="41">
        <v>43990</v>
      </c>
      <c r="C259" s="79">
        <v>200</v>
      </c>
      <c r="D259" s="37" t="s">
        <v>553</v>
      </c>
      <c r="E259" s="42" t="s">
        <v>27</v>
      </c>
    </row>
    <row r="260" spans="1:5" s="111" customFormat="1" x14ac:dyDescent="0.25">
      <c r="A260" s="41">
        <v>43989.836504629631</v>
      </c>
      <c r="B260" s="41">
        <v>43990</v>
      </c>
      <c r="C260" s="79">
        <v>500</v>
      </c>
      <c r="D260" s="37" t="s">
        <v>896</v>
      </c>
      <c r="E260" s="42" t="s">
        <v>27</v>
      </c>
    </row>
    <row r="261" spans="1:5" s="111" customFormat="1" x14ac:dyDescent="0.25">
      <c r="A261" s="41">
        <v>43989.837835648148</v>
      </c>
      <c r="B261" s="41">
        <v>43990</v>
      </c>
      <c r="C261" s="79">
        <v>300</v>
      </c>
      <c r="D261" s="37" t="s">
        <v>897</v>
      </c>
      <c r="E261" s="42" t="s">
        <v>27</v>
      </c>
    </row>
    <row r="262" spans="1:5" s="111" customFormat="1" x14ac:dyDescent="0.25">
      <c r="A262" s="41">
        <v>43989.841122685182</v>
      </c>
      <c r="B262" s="41">
        <v>43990</v>
      </c>
      <c r="C262" s="79">
        <v>500</v>
      </c>
      <c r="D262" s="37" t="s">
        <v>898</v>
      </c>
      <c r="E262" s="42" t="s">
        <v>27</v>
      </c>
    </row>
    <row r="263" spans="1:5" s="111" customFormat="1" x14ac:dyDescent="0.25">
      <c r="A263" s="41">
        <v>43989.841331018521</v>
      </c>
      <c r="B263" s="41">
        <v>43990</v>
      </c>
      <c r="C263" s="79">
        <v>100</v>
      </c>
      <c r="D263" s="37" t="s">
        <v>551</v>
      </c>
      <c r="E263" s="42" t="s">
        <v>27</v>
      </c>
    </row>
    <row r="264" spans="1:5" s="111" customFormat="1" x14ac:dyDescent="0.25">
      <c r="A264" s="41">
        <v>43989.84480324074</v>
      </c>
      <c r="B264" s="41">
        <v>43990</v>
      </c>
      <c r="C264" s="79">
        <v>200</v>
      </c>
      <c r="D264" s="37" t="s">
        <v>550</v>
      </c>
      <c r="E264" s="42" t="s">
        <v>27</v>
      </c>
    </row>
    <row r="265" spans="1:5" s="111" customFormat="1" x14ac:dyDescent="0.25">
      <c r="A265" s="41">
        <v>43989.845011574071</v>
      </c>
      <c r="B265" s="41">
        <v>43990</v>
      </c>
      <c r="C265" s="79">
        <v>3000</v>
      </c>
      <c r="D265" s="37" t="s">
        <v>899</v>
      </c>
      <c r="E265" s="42" t="s">
        <v>27</v>
      </c>
    </row>
    <row r="266" spans="1:5" s="111" customFormat="1" x14ac:dyDescent="0.25">
      <c r="A266" s="41">
        <v>43989.845381944448</v>
      </c>
      <c r="B266" s="41">
        <v>43990</v>
      </c>
      <c r="C266" s="79">
        <v>1000</v>
      </c>
      <c r="D266" s="37" t="s">
        <v>900</v>
      </c>
      <c r="E266" s="42" t="s">
        <v>27</v>
      </c>
    </row>
    <row r="267" spans="1:5" s="111" customFormat="1" x14ac:dyDescent="0.25">
      <c r="A267" s="41">
        <v>43989.847581018519</v>
      </c>
      <c r="B267" s="41">
        <v>43990</v>
      </c>
      <c r="C267" s="79">
        <v>100</v>
      </c>
      <c r="D267" s="37" t="s">
        <v>549</v>
      </c>
      <c r="E267" s="42" t="s">
        <v>27</v>
      </c>
    </row>
    <row r="268" spans="1:5" s="111" customFormat="1" x14ac:dyDescent="0.25">
      <c r="A268" s="41">
        <v>43989.859016203707</v>
      </c>
      <c r="B268" s="41">
        <v>43990</v>
      </c>
      <c r="C268" s="79">
        <v>500</v>
      </c>
      <c r="D268" s="37" t="s">
        <v>548</v>
      </c>
      <c r="E268" s="42" t="s">
        <v>27</v>
      </c>
    </row>
    <row r="269" spans="1:5" s="111" customFormat="1" x14ac:dyDescent="0.25">
      <c r="A269" s="41">
        <v>43989.861192129632</v>
      </c>
      <c r="B269" s="41">
        <v>43990</v>
      </c>
      <c r="C269" s="79">
        <v>100</v>
      </c>
      <c r="D269" s="37" t="s">
        <v>547</v>
      </c>
      <c r="E269" s="42" t="s">
        <v>27</v>
      </c>
    </row>
    <row r="270" spans="1:5" s="111" customFormat="1" x14ac:dyDescent="0.25">
      <c r="A270" s="41">
        <v>43989.874189814815</v>
      </c>
      <c r="B270" s="41">
        <v>43990</v>
      </c>
      <c r="C270" s="79">
        <v>100</v>
      </c>
      <c r="D270" s="37" t="s">
        <v>545</v>
      </c>
      <c r="E270" s="42" t="s">
        <v>27</v>
      </c>
    </row>
    <row r="271" spans="1:5" s="111" customFormat="1" x14ac:dyDescent="0.25">
      <c r="A271" s="41">
        <v>43989.87767361111</v>
      </c>
      <c r="B271" s="41">
        <v>43990</v>
      </c>
      <c r="C271" s="79">
        <v>700</v>
      </c>
      <c r="D271" s="37" t="s">
        <v>544</v>
      </c>
      <c r="E271" s="42" t="s">
        <v>27</v>
      </c>
    </row>
    <row r="272" spans="1:5" s="111" customFormat="1" x14ac:dyDescent="0.25">
      <c r="A272" s="41">
        <v>43989.878368055557</v>
      </c>
      <c r="B272" s="41">
        <v>43990</v>
      </c>
      <c r="C272" s="79">
        <v>500</v>
      </c>
      <c r="D272" s="37" t="s">
        <v>543</v>
      </c>
      <c r="E272" s="42" t="s">
        <v>27</v>
      </c>
    </row>
    <row r="273" spans="1:5" s="111" customFormat="1" x14ac:dyDescent="0.25">
      <c r="A273" s="41">
        <v>43989.882881944446</v>
      </c>
      <c r="B273" s="41">
        <v>43990</v>
      </c>
      <c r="C273" s="79">
        <v>200</v>
      </c>
      <c r="D273" s="37" t="s">
        <v>542</v>
      </c>
      <c r="E273" s="42" t="s">
        <v>27</v>
      </c>
    </row>
    <row r="274" spans="1:5" s="111" customFormat="1" x14ac:dyDescent="0.25">
      <c r="A274" s="41">
        <v>43989.887152777781</v>
      </c>
      <c r="B274" s="41">
        <v>43990</v>
      </c>
      <c r="C274" s="79">
        <v>500</v>
      </c>
      <c r="D274" s="37"/>
      <c r="E274" s="42" t="s">
        <v>27</v>
      </c>
    </row>
    <row r="275" spans="1:5" s="111" customFormat="1" x14ac:dyDescent="0.25">
      <c r="A275" s="41">
        <v>43989.892488425925</v>
      </c>
      <c r="B275" s="41">
        <v>43990</v>
      </c>
      <c r="C275" s="79">
        <v>1000</v>
      </c>
      <c r="D275" s="37" t="s">
        <v>901</v>
      </c>
      <c r="E275" s="42" t="s">
        <v>27</v>
      </c>
    </row>
    <row r="276" spans="1:5" s="111" customFormat="1" x14ac:dyDescent="0.25">
      <c r="A276" s="41">
        <v>43989.893043981479</v>
      </c>
      <c r="B276" s="41">
        <v>43990</v>
      </c>
      <c r="C276" s="79">
        <v>300</v>
      </c>
      <c r="D276" s="37" t="s">
        <v>301</v>
      </c>
      <c r="E276" s="42" t="s">
        <v>27</v>
      </c>
    </row>
    <row r="277" spans="1:5" s="111" customFormat="1" x14ac:dyDescent="0.25">
      <c r="A277" s="41">
        <v>43989.897905092592</v>
      </c>
      <c r="B277" s="41">
        <v>43990</v>
      </c>
      <c r="C277" s="79">
        <v>1000</v>
      </c>
      <c r="D277" s="37" t="s">
        <v>541</v>
      </c>
      <c r="E277" s="42" t="s">
        <v>27</v>
      </c>
    </row>
    <row r="278" spans="1:5" s="111" customFormat="1" x14ac:dyDescent="0.25">
      <c r="A278" s="41">
        <v>43989.903148148151</v>
      </c>
      <c r="B278" s="41">
        <v>43990</v>
      </c>
      <c r="C278" s="79">
        <v>1000</v>
      </c>
      <c r="D278" s="37" t="s">
        <v>540</v>
      </c>
      <c r="E278" s="42" t="s">
        <v>27</v>
      </c>
    </row>
    <row r="279" spans="1:5" s="111" customFormat="1" x14ac:dyDescent="0.25">
      <c r="A279" s="41">
        <v>43989.903831018521</v>
      </c>
      <c r="B279" s="41">
        <v>43990</v>
      </c>
      <c r="C279" s="79">
        <v>300</v>
      </c>
      <c r="D279" s="37" t="s">
        <v>902</v>
      </c>
      <c r="E279" s="42" t="s">
        <v>27</v>
      </c>
    </row>
    <row r="280" spans="1:5" s="111" customFormat="1" x14ac:dyDescent="0.25">
      <c r="A280" s="41">
        <v>43989.907106481478</v>
      </c>
      <c r="B280" s="41">
        <v>43990</v>
      </c>
      <c r="C280" s="79">
        <v>300</v>
      </c>
      <c r="D280" s="37" t="s">
        <v>539</v>
      </c>
      <c r="E280" s="42" t="s">
        <v>698</v>
      </c>
    </row>
    <row r="281" spans="1:5" s="111" customFormat="1" x14ac:dyDescent="0.25">
      <c r="A281" s="41">
        <v>43989.924305555556</v>
      </c>
      <c r="B281" s="41">
        <v>43990</v>
      </c>
      <c r="C281" s="79">
        <v>500</v>
      </c>
      <c r="D281" s="37" t="s">
        <v>538</v>
      </c>
      <c r="E281" s="42" t="s">
        <v>27</v>
      </c>
    </row>
    <row r="282" spans="1:5" s="111" customFormat="1" x14ac:dyDescent="0.25">
      <c r="A282" s="41">
        <v>43989.935428240744</v>
      </c>
      <c r="B282" s="41">
        <v>43990</v>
      </c>
      <c r="C282" s="79">
        <v>500</v>
      </c>
      <c r="D282" s="37" t="s">
        <v>537</v>
      </c>
      <c r="E282" s="42" t="s">
        <v>698</v>
      </c>
    </row>
    <row r="283" spans="1:5" s="111" customFormat="1" x14ac:dyDescent="0.25">
      <c r="A283" s="41">
        <v>43989.936828703707</v>
      </c>
      <c r="B283" s="41">
        <v>43990</v>
      </c>
      <c r="C283" s="79">
        <v>300</v>
      </c>
      <c r="D283" s="37" t="s">
        <v>536</v>
      </c>
      <c r="E283" s="42" t="s">
        <v>27</v>
      </c>
    </row>
    <row r="284" spans="1:5" s="111" customFormat="1" x14ac:dyDescent="0.25">
      <c r="A284" s="41">
        <v>43989.952905092592</v>
      </c>
      <c r="B284" s="41">
        <v>43990</v>
      </c>
      <c r="C284" s="79">
        <v>500</v>
      </c>
      <c r="D284" s="37" t="s">
        <v>535</v>
      </c>
      <c r="E284" s="42" t="s">
        <v>27</v>
      </c>
    </row>
    <row r="285" spans="1:5" s="111" customFormat="1" x14ac:dyDescent="0.25">
      <c r="A285" s="41">
        <v>43989.974733796298</v>
      </c>
      <c r="B285" s="41">
        <v>43990</v>
      </c>
      <c r="C285" s="79">
        <v>1000</v>
      </c>
      <c r="D285" s="37" t="s">
        <v>534</v>
      </c>
      <c r="E285" s="42" t="s">
        <v>27</v>
      </c>
    </row>
    <row r="286" spans="1:5" s="111" customFormat="1" x14ac:dyDescent="0.25">
      <c r="A286" s="41">
        <v>43989.999189814815</v>
      </c>
      <c r="B286" s="41">
        <v>43990</v>
      </c>
      <c r="C286" s="79">
        <v>100</v>
      </c>
      <c r="D286" s="37" t="s">
        <v>533</v>
      </c>
      <c r="E286" s="42" t="s">
        <v>27</v>
      </c>
    </row>
    <row r="287" spans="1:5" s="111" customFormat="1" x14ac:dyDescent="0.25">
      <c r="A287" s="41">
        <v>43989.99931712963</v>
      </c>
      <c r="B287" s="41">
        <v>43990</v>
      </c>
      <c r="C287" s="79">
        <v>300</v>
      </c>
      <c r="D287" s="37" t="s">
        <v>532</v>
      </c>
      <c r="E287" s="42" t="s">
        <v>27</v>
      </c>
    </row>
    <row r="288" spans="1:5" s="111" customFormat="1" x14ac:dyDescent="0.25">
      <c r="A288" s="41">
        <v>43990.000717592593</v>
      </c>
      <c r="B288" s="41">
        <v>43991</v>
      </c>
      <c r="C288" s="79">
        <v>100</v>
      </c>
      <c r="D288" s="37" t="s">
        <v>531</v>
      </c>
      <c r="E288" s="42" t="s">
        <v>27</v>
      </c>
    </row>
    <row r="289" spans="1:5" s="111" customFormat="1" x14ac:dyDescent="0.25">
      <c r="A289" s="41">
        <v>43990.004490740743</v>
      </c>
      <c r="B289" s="41">
        <v>43991</v>
      </c>
      <c r="C289" s="79">
        <v>300</v>
      </c>
      <c r="D289" s="37" t="s">
        <v>530</v>
      </c>
      <c r="E289" s="42" t="s">
        <v>698</v>
      </c>
    </row>
    <row r="290" spans="1:5" s="111" customFormat="1" x14ac:dyDescent="0.25">
      <c r="A290" s="41">
        <v>43990.037731481483</v>
      </c>
      <c r="B290" s="41">
        <v>43991</v>
      </c>
      <c r="C290" s="79">
        <v>100</v>
      </c>
      <c r="D290" s="37" t="s">
        <v>903</v>
      </c>
      <c r="E290" s="42" t="s">
        <v>27</v>
      </c>
    </row>
    <row r="291" spans="1:5" s="111" customFormat="1" x14ac:dyDescent="0.25">
      <c r="A291" s="41">
        <v>43990.038240740738</v>
      </c>
      <c r="B291" s="41">
        <v>43991</v>
      </c>
      <c r="C291" s="79">
        <v>500</v>
      </c>
      <c r="D291" s="37"/>
      <c r="E291" s="42" t="s">
        <v>27</v>
      </c>
    </row>
    <row r="292" spans="1:5" s="111" customFormat="1" x14ac:dyDescent="0.25">
      <c r="A292" s="41">
        <v>43990.054710648146</v>
      </c>
      <c r="B292" s="41">
        <v>43991</v>
      </c>
      <c r="C292" s="79">
        <v>100</v>
      </c>
      <c r="D292" s="37" t="s">
        <v>529</v>
      </c>
      <c r="E292" s="42" t="s">
        <v>27</v>
      </c>
    </row>
    <row r="293" spans="1:5" s="111" customFormat="1" x14ac:dyDescent="0.25">
      <c r="A293" s="41">
        <v>43990.05709490741</v>
      </c>
      <c r="B293" s="41">
        <v>43991</v>
      </c>
      <c r="C293" s="79">
        <v>200</v>
      </c>
      <c r="D293" s="37" t="s">
        <v>528</v>
      </c>
      <c r="E293" s="42" t="s">
        <v>27</v>
      </c>
    </row>
    <row r="294" spans="1:5" s="111" customFormat="1" x14ac:dyDescent="0.25">
      <c r="A294" s="41">
        <v>43990.089120370372</v>
      </c>
      <c r="B294" s="41">
        <v>43991</v>
      </c>
      <c r="C294" s="79">
        <v>500</v>
      </c>
      <c r="D294" s="37" t="s">
        <v>527</v>
      </c>
      <c r="E294" s="42" t="s">
        <v>27</v>
      </c>
    </row>
    <row r="295" spans="1:5" s="111" customFormat="1" x14ac:dyDescent="0.25">
      <c r="A295" s="41">
        <v>43990.32</v>
      </c>
      <c r="B295" s="41">
        <v>43991</v>
      </c>
      <c r="C295" s="79">
        <v>100</v>
      </c>
      <c r="D295" s="37" t="s">
        <v>526</v>
      </c>
      <c r="E295" s="42" t="s">
        <v>27</v>
      </c>
    </row>
    <row r="296" spans="1:5" s="111" customFormat="1" x14ac:dyDescent="0.25">
      <c r="A296" s="41">
        <v>43990.331435185188</v>
      </c>
      <c r="B296" s="41">
        <v>43991</v>
      </c>
      <c r="C296" s="79">
        <v>500</v>
      </c>
      <c r="D296" s="37" t="s">
        <v>525</v>
      </c>
      <c r="E296" s="42" t="s">
        <v>27</v>
      </c>
    </row>
    <row r="297" spans="1:5" s="111" customFormat="1" x14ac:dyDescent="0.25">
      <c r="A297" s="41">
        <v>43990.343055555553</v>
      </c>
      <c r="B297" s="41">
        <v>43991</v>
      </c>
      <c r="C297" s="79">
        <v>500</v>
      </c>
      <c r="D297" s="37" t="s">
        <v>524</v>
      </c>
      <c r="E297" s="42" t="s">
        <v>27</v>
      </c>
    </row>
    <row r="298" spans="1:5" s="111" customFormat="1" x14ac:dyDescent="0.25">
      <c r="A298" s="41">
        <v>43990.355104166665</v>
      </c>
      <c r="B298" s="41">
        <v>43991</v>
      </c>
      <c r="C298" s="79">
        <v>500</v>
      </c>
      <c r="D298" s="37"/>
      <c r="E298" s="42" t="s">
        <v>27</v>
      </c>
    </row>
    <row r="299" spans="1:5" s="111" customFormat="1" x14ac:dyDescent="0.25">
      <c r="A299" s="41">
        <v>43990.362164351849</v>
      </c>
      <c r="B299" s="41">
        <v>43991</v>
      </c>
      <c r="C299" s="79">
        <v>100</v>
      </c>
      <c r="D299" s="37" t="s">
        <v>407</v>
      </c>
      <c r="E299" s="42" t="s">
        <v>27</v>
      </c>
    </row>
    <row r="300" spans="1:5" s="111" customFormat="1" x14ac:dyDescent="0.25">
      <c r="A300" s="41">
        <v>43990.421400462961</v>
      </c>
      <c r="B300" s="41">
        <v>43991</v>
      </c>
      <c r="C300" s="79">
        <v>300</v>
      </c>
      <c r="D300" s="37" t="s">
        <v>904</v>
      </c>
      <c r="E300" s="42" t="s">
        <v>27</v>
      </c>
    </row>
    <row r="301" spans="1:5" s="111" customFormat="1" x14ac:dyDescent="0.25">
      <c r="A301" s="41">
        <v>43990.434618055559</v>
      </c>
      <c r="B301" s="41">
        <v>43991</v>
      </c>
      <c r="C301" s="79">
        <v>200</v>
      </c>
      <c r="D301" s="37" t="s">
        <v>905</v>
      </c>
      <c r="E301" s="42" t="s">
        <v>27</v>
      </c>
    </row>
    <row r="302" spans="1:5" s="111" customFormat="1" x14ac:dyDescent="0.25">
      <c r="A302" s="41">
        <v>43990.443530092591</v>
      </c>
      <c r="B302" s="41">
        <v>43991</v>
      </c>
      <c r="C302" s="79">
        <v>200</v>
      </c>
      <c r="D302" s="37" t="s">
        <v>360</v>
      </c>
      <c r="E302" s="42" t="s">
        <v>27</v>
      </c>
    </row>
    <row r="303" spans="1:5" s="111" customFormat="1" x14ac:dyDescent="0.25">
      <c r="A303" s="41">
        <v>43990.445810185185</v>
      </c>
      <c r="B303" s="41">
        <v>43991</v>
      </c>
      <c r="C303" s="79">
        <v>500</v>
      </c>
      <c r="D303" s="37" t="s">
        <v>523</v>
      </c>
      <c r="E303" s="42" t="s">
        <v>27</v>
      </c>
    </row>
    <row r="304" spans="1:5" s="111" customFormat="1" x14ac:dyDescent="0.25">
      <c r="A304" s="41">
        <v>43990.446180555555</v>
      </c>
      <c r="B304" s="41">
        <v>43991</v>
      </c>
      <c r="C304" s="79">
        <v>300</v>
      </c>
      <c r="D304" s="37" t="s">
        <v>906</v>
      </c>
      <c r="E304" s="42" t="s">
        <v>27</v>
      </c>
    </row>
    <row r="305" spans="1:5" s="111" customFormat="1" x14ac:dyDescent="0.25">
      <c r="A305" s="41">
        <v>43990.474270833336</v>
      </c>
      <c r="B305" s="41">
        <v>43991</v>
      </c>
      <c r="C305" s="79">
        <v>25</v>
      </c>
      <c r="D305" s="37" t="s">
        <v>453</v>
      </c>
      <c r="E305" s="42" t="s">
        <v>27</v>
      </c>
    </row>
    <row r="306" spans="1:5" s="111" customFormat="1" x14ac:dyDescent="0.25">
      <c r="A306" s="41">
        <v>43990.489722222221</v>
      </c>
      <c r="B306" s="41">
        <v>43991</v>
      </c>
      <c r="C306" s="79">
        <v>25</v>
      </c>
      <c r="D306" s="37" t="s">
        <v>453</v>
      </c>
      <c r="E306" s="42" t="s">
        <v>27</v>
      </c>
    </row>
    <row r="307" spans="1:5" s="111" customFormat="1" x14ac:dyDescent="0.25">
      <c r="A307" s="41">
        <v>43990.500243055554</v>
      </c>
      <c r="B307" s="41">
        <v>43991</v>
      </c>
      <c r="C307" s="79">
        <v>500</v>
      </c>
      <c r="D307" s="37" t="s">
        <v>522</v>
      </c>
      <c r="E307" s="42" t="s">
        <v>27</v>
      </c>
    </row>
    <row r="308" spans="1:5" s="111" customFormat="1" x14ac:dyDescent="0.25">
      <c r="A308" s="41">
        <v>43990.505520833336</v>
      </c>
      <c r="B308" s="41">
        <v>43991</v>
      </c>
      <c r="C308" s="79">
        <v>100</v>
      </c>
      <c r="D308" s="37" t="s">
        <v>907</v>
      </c>
      <c r="E308" s="42" t="s">
        <v>27</v>
      </c>
    </row>
    <row r="309" spans="1:5" s="111" customFormat="1" x14ac:dyDescent="0.25">
      <c r="A309" s="41">
        <v>43990.51054398148</v>
      </c>
      <c r="B309" s="41">
        <v>43991</v>
      </c>
      <c r="C309" s="79">
        <v>100</v>
      </c>
      <c r="D309" s="37" t="s">
        <v>907</v>
      </c>
      <c r="E309" s="42" t="s">
        <v>27</v>
      </c>
    </row>
    <row r="310" spans="1:5" s="111" customFormat="1" x14ac:dyDescent="0.25">
      <c r="A310" s="41">
        <v>43990.515902777777</v>
      </c>
      <c r="B310" s="41">
        <v>43991</v>
      </c>
      <c r="C310" s="79">
        <v>100</v>
      </c>
      <c r="D310" s="37" t="s">
        <v>908</v>
      </c>
      <c r="E310" s="42" t="s">
        <v>27</v>
      </c>
    </row>
    <row r="311" spans="1:5" s="111" customFormat="1" x14ac:dyDescent="0.25">
      <c r="A311" s="41">
        <v>43990.518067129633</v>
      </c>
      <c r="B311" s="41">
        <v>43991</v>
      </c>
      <c r="C311" s="79">
        <v>100</v>
      </c>
      <c r="D311" s="37" t="s">
        <v>521</v>
      </c>
      <c r="E311" s="42" t="s">
        <v>27</v>
      </c>
    </row>
    <row r="312" spans="1:5" s="111" customFormat="1" x14ac:dyDescent="0.25">
      <c r="A312" s="41">
        <v>43990.518495370372</v>
      </c>
      <c r="B312" s="41">
        <v>43991</v>
      </c>
      <c r="C312" s="79">
        <v>303</v>
      </c>
      <c r="D312" s="37" t="s">
        <v>462</v>
      </c>
      <c r="E312" s="42" t="s">
        <v>27</v>
      </c>
    </row>
    <row r="313" spans="1:5" s="111" customFormat="1" x14ac:dyDescent="0.25">
      <c r="A313" s="41">
        <v>43990.550393518519</v>
      </c>
      <c r="B313" s="41">
        <v>43991</v>
      </c>
      <c r="C313" s="79">
        <v>500</v>
      </c>
      <c r="D313" s="37" t="s">
        <v>563</v>
      </c>
      <c r="E313" s="42" t="s">
        <v>27</v>
      </c>
    </row>
    <row r="314" spans="1:5" s="111" customFormat="1" x14ac:dyDescent="0.25">
      <c r="A314" s="41">
        <v>43990.554722222223</v>
      </c>
      <c r="B314" s="41">
        <v>43991</v>
      </c>
      <c r="C314" s="79">
        <v>100</v>
      </c>
      <c r="D314" s="37" t="s">
        <v>909</v>
      </c>
      <c r="E314" s="42" t="s">
        <v>27</v>
      </c>
    </row>
    <row r="315" spans="1:5" s="111" customFormat="1" x14ac:dyDescent="0.25">
      <c r="A315" s="41">
        <v>43990.555231481485</v>
      </c>
      <c r="B315" s="41">
        <v>43991</v>
      </c>
      <c r="C315" s="79">
        <v>500</v>
      </c>
      <c r="D315" s="37" t="s">
        <v>910</v>
      </c>
      <c r="E315" s="42" t="s">
        <v>27</v>
      </c>
    </row>
    <row r="316" spans="1:5" s="111" customFormat="1" x14ac:dyDescent="0.25">
      <c r="A316" s="41">
        <v>43990.55810185185</v>
      </c>
      <c r="B316" s="41">
        <v>43991</v>
      </c>
      <c r="C316" s="79">
        <v>300</v>
      </c>
      <c r="D316" s="37" t="s">
        <v>520</v>
      </c>
      <c r="E316" s="42" t="s">
        <v>699</v>
      </c>
    </row>
    <row r="317" spans="1:5" s="111" customFormat="1" x14ac:dyDescent="0.25">
      <c r="A317" s="41">
        <v>43990.561932870369</v>
      </c>
      <c r="B317" s="41">
        <v>43991</v>
      </c>
      <c r="C317" s="79">
        <v>500</v>
      </c>
      <c r="D317" s="37" t="s">
        <v>607</v>
      </c>
      <c r="E317" s="42" t="s">
        <v>27</v>
      </c>
    </row>
    <row r="318" spans="1:5" s="111" customFormat="1" x14ac:dyDescent="0.25">
      <c r="A318" s="41">
        <v>43990.591365740744</v>
      </c>
      <c r="B318" s="41">
        <v>43991</v>
      </c>
      <c r="C318" s="79">
        <v>200</v>
      </c>
      <c r="D318" s="37" t="s">
        <v>911</v>
      </c>
      <c r="E318" s="42" t="s">
        <v>27</v>
      </c>
    </row>
    <row r="319" spans="1:5" s="111" customFormat="1" x14ac:dyDescent="0.25">
      <c r="A319" s="41">
        <v>43990.611400462964</v>
      </c>
      <c r="B319" s="41">
        <v>43991</v>
      </c>
      <c r="C319" s="79">
        <v>500</v>
      </c>
      <c r="D319" s="37" t="s">
        <v>519</v>
      </c>
      <c r="E319" s="42" t="s">
        <v>27</v>
      </c>
    </row>
    <row r="320" spans="1:5" s="111" customFormat="1" x14ac:dyDescent="0.25">
      <c r="A320" s="41">
        <v>43990.674328703702</v>
      </c>
      <c r="B320" s="41">
        <v>43991</v>
      </c>
      <c r="C320" s="79">
        <v>100</v>
      </c>
      <c r="D320" s="37" t="s">
        <v>518</v>
      </c>
      <c r="E320" s="42" t="s">
        <v>27</v>
      </c>
    </row>
    <row r="321" spans="1:5" s="111" customFormat="1" x14ac:dyDescent="0.25">
      <c r="A321" s="41">
        <v>43990.714907407404</v>
      </c>
      <c r="B321" s="41">
        <v>43991</v>
      </c>
      <c r="C321" s="79">
        <v>300</v>
      </c>
      <c r="D321" s="37" t="s">
        <v>912</v>
      </c>
      <c r="E321" s="42" t="s">
        <v>27</v>
      </c>
    </row>
    <row r="322" spans="1:5" s="111" customFormat="1" x14ac:dyDescent="0.25">
      <c r="A322" s="41">
        <v>43990.719756944447</v>
      </c>
      <c r="B322" s="41">
        <v>43991</v>
      </c>
      <c r="C322" s="79">
        <v>1000</v>
      </c>
      <c r="D322" s="37" t="s">
        <v>416</v>
      </c>
      <c r="E322" s="42" t="s">
        <v>27</v>
      </c>
    </row>
    <row r="323" spans="1:5" s="111" customFormat="1" x14ac:dyDescent="0.25">
      <c r="A323" s="41">
        <v>43990.720509259256</v>
      </c>
      <c r="B323" s="41">
        <v>43991</v>
      </c>
      <c r="C323" s="79">
        <v>1000</v>
      </c>
      <c r="D323" s="37" t="s">
        <v>456</v>
      </c>
      <c r="E323" s="42" t="s">
        <v>27</v>
      </c>
    </row>
    <row r="324" spans="1:5" s="111" customFormat="1" x14ac:dyDescent="0.25">
      <c r="A324" s="41">
        <v>43990.728252314817</v>
      </c>
      <c r="B324" s="41">
        <v>43991</v>
      </c>
      <c r="C324" s="79">
        <v>300</v>
      </c>
      <c r="D324" s="37" t="s">
        <v>517</v>
      </c>
      <c r="E324" s="42" t="s">
        <v>27</v>
      </c>
    </row>
    <row r="325" spans="1:5" s="111" customFormat="1" x14ac:dyDescent="0.25">
      <c r="A325" s="41">
        <v>43990.745462962965</v>
      </c>
      <c r="B325" s="41">
        <v>43991</v>
      </c>
      <c r="C325" s="79">
        <v>500</v>
      </c>
      <c r="D325" s="37"/>
      <c r="E325" s="42" t="s">
        <v>27</v>
      </c>
    </row>
    <row r="326" spans="1:5" s="111" customFormat="1" x14ac:dyDescent="0.25">
      <c r="A326" s="41">
        <v>43990.755439814813</v>
      </c>
      <c r="B326" s="41">
        <v>43991</v>
      </c>
      <c r="C326" s="79">
        <v>100</v>
      </c>
      <c r="D326" s="37" t="s">
        <v>516</v>
      </c>
      <c r="E326" s="42" t="s">
        <v>27</v>
      </c>
    </row>
    <row r="327" spans="1:5" s="111" customFormat="1" x14ac:dyDescent="0.25">
      <c r="A327" s="41">
        <v>43990.76053240741</v>
      </c>
      <c r="B327" s="41">
        <v>43991</v>
      </c>
      <c r="C327" s="79">
        <v>500</v>
      </c>
      <c r="D327" s="37" t="s">
        <v>515</v>
      </c>
      <c r="E327" s="42" t="s">
        <v>698</v>
      </c>
    </row>
    <row r="328" spans="1:5" s="111" customFormat="1" x14ac:dyDescent="0.25">
      <c r="A328" s="41">
        <v>43990.774178240739</v>
      </c>
      <c r="B328" s="41">
        <v>43991</v>
      </c>
      <c r="C328" s="79">
        <v>100</v>
      </c>
      <c r="D328" s="37" t="s">
        <v>913</v>
      </c>
      <c r="E328" s="42" t="s">
        <v>27</v>
      </c>
    </row>
    <row r="329" spans="1:5" s="111" customFormat="1" x14ac:dyDescent="0.25">
      <c r="A329" s="41">
        <v>43990.8590625</v>
      </c>
      <c r="B329" s="41">
        <v>43991</v>
      </c>
      <c r="C329" s="79">
        <v>300</v>
      </c>
      <c r="D329" s="37" t="s">
        <v>914</v>
      </c>
      <c r="E329" s="42" t="s">
        <v>27</v>
      </c>
    </row>
    <row r="330" spans="1:5" s="111" customFormat="1" x14ac:dyDescent="0.25">
      <c r="A330" s="41">
        <v>43990.86791666667</v>
      </c>
      <c r="B330" s="41">
        <v>43991</v>
      </c>
      <c r="C330" s="79">
        <v>300</v>
      </c>
      <c r="D330" s="37"/>
      <c r="E330" s="42" t="s">
        <v>699</v>
      </c>
    </row>
    <row r="331" spans="1:5" s="111" customFormat="1" x14ac:dyDescent="0.25">
      <c r="A331" s="41">
        <v>43990.883912037039</v>
      </c>
      <c r="B331" s="41">
        <v>43991</v>
      </c>
      <c r="C331" s="79">
        <v>200</v>
      </c>
      <c r="D331" s="37" t="s">
        <v>259</v>
      </c>
      <c r="E331" s="42" t="s">
        <v>27</v>
      </c>
    </row>
    <row r="332" spans="1:5" s="111" customFormat="1" x14ac:dyDescent="0.25">
      <c r="A332" s="41">
        <v>43990.888449074075</v>
      </c>
      <c r="B332" s="41">
        <v>43991</v>
      </c>
      <c r="C332" s="79">
        <v>1000</v>
      </c>
      <c r="D332" s="37" t="s">
        <v>406</v>
      </c>
      <c r="E332" s="42" t="s">
        <v>701</v>
      </c>
    </row>
    <row r="333" spans="1:5" s="111" customFormat="1" x14ac:dyDescent="0.25">
      <c r="A333" s="41">
        <v>43991.013495370367</v>
      </c>
      <c r="B333" s="41">
        <v>43992</v>
      </c>
      <c r="C333" s="79">
        <v>1000</v>
      </c>
      <c r="D333" s="37" t="s">
        <v>513</v>
      </c>
      <c r="E333" s="42" t="s">
        <v>701</v>
      </c>
    </row>
    <row r="334" spans="1:5" s="111" customFormat="1" x14ac:dyDescent="0.25">
      <c r="A334" s="41">
        <v>43991.134444444448</v>
      </c>
      <c r="B334" s="41">
        <v>43992</v>
      </c>
      <c r="C334" s="79">
        <v>200</v>
      </c>
      <c r="D334" s="37"/>
      <c r="E334" s="42" t="s">
        <v>701</v>
      </c>
    </row>
    <row r="335" spans="1:5" s="111" customFormat="1" x14ac:dyDescent="0.25">
      <c r="A335" s="41">
        <v>43991.350787037038</v>
      </c>
      <c r="B335" s="41">
        <v>43992</v>
      </c>
      <c r="C335" s="79">
        <v>500</v>
      </c>
      <c r="D335" s="37" t="s">
        <v>512</v>
      </c>
      <c r="E335" s="42" t="s">
        <v>701</v>
      </c>
    </row>
    <row r="336" spans="1:5" s="111" customFormat="1" x14ac:dyDescent="0.25">
      <c r="A336" s="41">
        <v>43991.399039351854</v>
      </c>
      <c r="B336" s="41">
        <v>43992</v>
      </c>
      <c r="C336" s="79">
        <v>30</v>
      </c>
      <c r="D336" s="37" t="s">
        <v>231</v>
      </c>
      <c r="E336" s="42" t="s">
        <v>701</v>
      </c>
    </row>
    <row r="337" spans="1:5" s="111" customFormat="1" x14ac:dyDescent="0.25">
      <c r="A337" s="41">
        <v>43991.403032407405</v>
      </c>
      <c r="B337" s="41">
        <v>43992</v>
      </c>
      <c r="C337" s="79">
        <v>33</v>
      </c>
      <c r="D337" s="37" t="s">
        <v>453</v>
      </c>
      <c r="E337" s="42" t="s">
        <v>701</v>
      </c>
    </row>
    <row r="338" spans="1:5" s="111" customFormat="1" x14ac:dyDescent="0.25">
      <c r="A338" s="41">
        <v>43991.403946759259</v>
      </c>
      <c r="B338" s="41">
        <v>43992</v>
      </c>
      <c r="C338" s="79">
        <v>33</v>
      </c>
      <c r="D338" s="37" t="s">
        <v>453</v>
      </c>
      <c r="E338" s="42" t="s">
        <v>701</v>
      </c>
    </row>
    <row r="339" spans="1:5" s="111" customFormat="1" x14ac:dyDescent="0.25">
      <c r="A339" s="41">
        <v>43991.405312499999</v>
      </c>
      <c r="B339" s="41">
        <v>43992</v>
      </c>
      <c r="C339" s="79">
        <v>500</v>
      </c>
      <c r="D339" s="37" t="s">
        <v>915</v>
      </c>
      <c r="E339" s="42" t="s">
        <v>701</v>
      </c>
    </row>
    <row r="340" spans="1:5" s="111" customFormat="1" x14ac:dyDescent="0.25">
      <c r="A340" s="41">
        <v>43991.406226851854</v>
      </c>
      <c r="B340" s="41">
        <v>43992</v>
      </c>
      <c r="C340" s="79">
        <v>200</v>
      </c>
      <c r="D340" s="37" t="s">
        <v>511</v>
      </c>
      <c r="E340" s="42" t="s">
        <v>701</v>
      </c>
    </row>
    <row r="341" spans="1:5" s="111" customFormat="1" x14ac:dyDescent="0.25">
      <c r="A341" s="41">
        <v>43991.420752314814</v>
      </c>
      <c r="B341" s="41">
        <v>43992</v>
      </c>
      <c r="C341" s="79">
        <v>200</v>
      </c>
      <c r="D341" s="37" t="s">
        <v>916</v>
      </c>
      <c r="E341" s="42" t="s">
        <v>27</v>
      </c>
    </row>
    <row r="342" spans="1:5" s="111" customFormat="1" x14ac:dyDescent="0.25">
      <c r="A342" s="41">
        <v>43991.44121527778</v>
      </c>
      <c r="B342" s="41">
        <v>43992</v>
      </c>
      <c r="C342" s="79">
        <v>111</v>
      </c>
      <c r="D342" s="37" t="s">
        <v>510</v>
      </c>
      <c r="E342" s="42" t="s">
        <v>701</v>
      </c>
    </row>
    <row r="343" spans="1:5" s="111" customFormat="1" x14ac:dyDescent="0.25">
      <c r="A343" s="41">
        <v>43991.486238425925</v>
      </c>
      <c r="B343" s="41">
        <v>43992</v>
      </c>
      <c r="C343" s="79">
        <v>300</v>
      </c>
      <c r="D343" s="37" t="s">
        <v>917</v>
      </c>
      <c r="E343" s="42" t="s">
        <v>701</v>
      </c>
    </row>
    <row r="344" spans="1:5" s="111" customFormat="1" x14ac:dyDescent="0.25">
      <c r="A344" s="41">
        <v>43991.501122685186</v>
      </c>
      <c r="B344" s="41">
        <v>43992</v>
      </c>
      <c r="C344" s="79">
        <v>1000</v>
      </c>
      <c r="D344" s="37" t="s">
        <v>212</v>
      </c>
      <c r="E344" s="42" t="s">
        <v>701</v>
      </c>
    </row>
    <row r="345" spans="1:5" s="111" customFormat="1" x14ac:dyDescent="0.25">
      <c r="A345" s="41">
        <v>43991.513680555552</v>
      </c>
      <c r="B345" s="41">
        <v>43992</v>
      </c>
      <c r="C345" s="79">
        <v>5000</v>
      </c>
      <c r="D345" s="37" t="s">
        <v>918</v>
      </c>
      <c r="E345" s="42" t="s">
        <v>701</v>
      </c>
    </row>
    <row r="346" spans="1:5" s="111" customFormat="1" x14ac:dyDescent="0.25">
      <c r="A346" s="41">
        <v>43991.525277777779</v>
      </c>
      <c r="B346" s="41">
        <v>43992</v>
      </c>
      <c r="C346" s="79">
        <v>50</v>
      </c>
      <c r="D346" s="37" t="s">
        <v>509</v>
      </c>
      <c r="E346" s="42" t="s">
        <v>27</v>
      </c>
    </row>
    <row r="347" spans="1:5" s="111" customFormat="1" x14ac:dyDescent="0.25">
      <c r="A347" s="41">
        <v>43991.534282407411</v>
      </c>
      <c r="B347" s="41">
        <v>43992</v>
      </c>
      <c r="C347" s="79">
        <v>500</v>
      </c>
      <c r="D347" s="37" t="s">
        <v>919</v>
      </c>
      <c r="E347" s="42" t="s">
        <v>701</v>
      </c>
    </row>
    <row r="348" spans="1:5" s="111" customFormat="1" x14ac:dyDescent="0.25">
      <c r="A348" s="41">
        <v>43991.54109953704</v>
      </c>
      <c r="B348" s="41">
        <v>43992</v>
      </c>
      <c r="C348" s="79">
        <v>300</v>
      </c>
      <c r="D348" s="37"/>
      <c r="E348" s="42" t="s">
        <v>27</v>
      </c>
    </row>
    <row r="349" spans="1:5" s="111" customFormat="1" x14ac:dyDescent="0.25">
      <c r="A349" s="41">
        <v>43991.559733796297</v>
      </c>
      <c r="B349" s="41">
        <v>43992</v>
      </c>
      <c r="C349" s="79">
        <v>500</v>
      </c>
      <c r="D349" s="37" t="s">
        <v>270</v>
      </c>
      <c r="E349" s="42" t="s">
        <v>27</v>
      </c>
    </row>
    <row r="350" spans="1:5" s="111" customFormat="1" x14ac:dyDescent="0.25">
      <c r="A350" s="41">
        <v>43991.614328703705</v>
      </c>
      <c r="B350" s="41">
        <v>43992</v>
      </c>
      <c r="C350" s="79">
        <v>2000</v>
      </c>
      <c r="D350" s="37"/>
      <c r="E350" s="42" t="s">
        <v>701</v>
      </c>
    </row>
    <row r="351" spans="1:5" s="111" customFormat="1" x14ac:dyDescent="0.25">
      <c r="A351" s="41">
        <v>43991.65179398148</v>
      </c>
      <c r="B351" s="41">
        <v>43992</v>
      </c>
      <c r="C351" s="79">
        <v>500</v>
      </c>
      <c r="D351" s="37" t="s">
        <v>508</v>
      </c>
      <c r="E351" s="42" t="s">
        <v>701</v>
      </c>
    </row>
    <row r="352" spans="1:5" s="111" customFormat="1" x14ac:dyDescent="0.25">
      <c r="A352" s="41">
        <v>43991.681944444441</v>
      </c>
      <c r="B352" s="41">
        <v>43992</v>
      </c>
      <c r="C352" s="79">
        <v>500</v>
      </c>
      <c r="D352" s="37" t="s">
        <v>507</v>
      </c>
      <c r="E352" s="42" t="s">
        <v>701</v>
      </c>
    </row>
    <row r="353" spans="1:5" s="111" customFormat="1" x14ac:dyDescent="0.25">
      <c r="A353" s="41">
        <v>43991.69390046296</v>
      </c>
      <c r="B353" s="41">
        <v>43992</v>
      </c>
      <c r="C353" s="79">
        <v>200</v>
      </c>
      <c r="D353" s="37" t="s">
        <v>506</v>
      </c>
      <c r="E353" s="42" t="s">
        <v>701</v>
      </c>
    </row>
    <row r="354" spans="1:5" s="111" customFormat="1" x14ac:dyDescent="0.25">
      <c r="A354" s="41">
        <v>43991.741446759261</v>
      </c>
      <c r="B354" s="41">
        <v>43992</v>
      </c>
      <c r="C354" s="79">
        <v>300</v>
      </c>
      <c r="D354" s="37" t="s">
        <v>505</v>
      </c>
      <c r="E354" s="42" t="s">
        <v>701</v>
      </c>
    </row>
    <row r="355" spans="1:5" s="111" customFormat="1" x14ac:dyDescent="0.25">
      <c r="A355" s="41">
        <v>43991.754155092596</v>
      </c>
      <c r="B355" s="41">
        <v>43992</v>
      </c>
      <c r="C355" s="79">
        <v>10</v>
      </c>
      <c r="D355" s="37" t="s">
        <v>514</v>
      </c>
      <c r="E355" s="42" t="s">
        <v>701</v>
      </c>
    </row>
    <row r="356" spans="1:5" s="111" customFormat="1" x14ac:dyDescent="0.25">
      <c r="A356" s="41">
        <v>43991.763229166667</v>
      </c>
      <c r="B356" s="41">
        <v>43992</v>
      </c>
      <c r="C356" s="79">
        <v>1000</v>
      </c>
      <c r="D356" s="37" t="s">
        <v>468</v>
      </c>
      <c r="E356" s="42" t="s">
        <v>27</v>
      </c>
    </row>
    <row r="357" spans="1:5" s="111" customFormat="1" x14ac:dyDescent="0.25">
      <c r="A357" s="41">
        <v>43991.767395833333</v>
      </c>
      <c r="B357" s="41">
        <v>43992</v>
      </c>
      <c r="C357" s="79">
        <v>100</v>
      </c>
      <c r="D357" s="37" t="s">
        <v>920</v>
      </c>
      <c r="E357" s="42" t="s">
        <v>27</v>
      </c>
    </row>
    <row r="358" spans="1:5" s="111" customFormat="1" x14ac:dyDescent="0.25">
      <c r="A358" s="41">
        <v>43991.824664351851</v>
      </c>
      <c r="B358" s="41">
        <v>43992</v>
      </c>
      <c r="C358" s="79">
        <v>1000</v>
      </c>
      <c r="D358" s="37" t="s">
        <v>504</v>
      </c>
      <c r="E358" s="42" t="s">
        <v>698</v>
      </c>
    </row>
    <row r="359" spans="1:5" s="111" customFormat="1" x14ac:dyDescent="0.25">
      <c r="A359" s="41">
        <v>43991.840902777774</v>
      </c>
      <c r="B359" s="41">
        <v>43992</v>
      </c>
      <c r="C359" s="79">
        <v>33</v>
      </c>
      <c r="D359" s="37" t="s">
        <v>453</v>
      </c>
      <c r="E359" s="42" t="s">
        <v>701</v>
      </c>
    </row>
    <row r="360" spans="1:5" s="111" customFormat="1" x14ac:dyDescent="0.25">
      <c r="A360" s="41">
        <v>43991.87096064815</v>
      </c>
      <c r="B360" s="41">
        <v>43992</v>
      </c>
      <c r="C360" s="79">
        <v>33</v>
      </c>
      <c r="D360" s="37" t="s">
        <v>453</v>
      </c>
      <c r="E360" s="42" t="s">
        <v>701</v>
      </c>
    </row>
    <row r="361" spans="1:5" s="111" customFormat="1" x14ac:dyDescent="0.25">
      <c r="A361" s="41">
        <v>43991.919074074074</v>
      </c>
      <c r="B361" s="41">
        <v>43992</v>
      </c>
      <c r="C361" s="79">
        <v>33</v>
      </c>
      <c r="D361" s="37" t="s">
        <v>453</v>
      </c>
      <c r="E361" s="42" t="s">
        <v>27</v>
      </c>
    </row>
    <row r="362" spans="1:5" s="111" customFormat="1" x14ac:dyDescent="0.25">
      <c r="A362" s="41">
        <v>43991.944733796299</v>
      </c>
      <c r="B362" s="41">
        <v>43992</v>
      </c>
      <c r="C362" s="79">
        <v>33</v>
      </c>
      <c r="D362" s="37" t="s">
        <v>453</v>
      </c>
      <c r="E362" s="42" t="s">
        <v>701</v>
      </c>
    </row>
    <row r="363" spans="1:5" s="111" customFormat="1" x14ac:dyDescent="0.25">
      <c r="A363" s="41">
        <v>43991.961006944446</v>
      </c>
      <c r="B363" s="41">
        <v>43992</v>
      </c>
      <c r="C363" s="79">
        <v>100</v>
      </c>
      <c r="D363" s="37" t="s">
        <v>921</v>
      </c>
      <c r="E363" s="42" t="s">
        <v>701</v>
      </c>
    </row>
    <row r="364" spans="1:5" s="111" customFormat="1" x14ac:dyDescent="0.25">
      <c r="A364" s="41">
        <v>43991.992951388886</v>
      </c>
      <c r="B364" s="41">
        <v>43992</v>
      </c>
      <c r="C364" s="79">
        <v>100</v>
      </c>
      <c r="D364" s="37" t="s">
        <v>503</v>
      </c>
      <c r="E364" s="42" t="s">
        <v>27</v>
      </c>
    </row>
    <row r="365" spans="1:5" s="111" customFormat="1" x14ac:dyDescent="0.25">
      <c r="A365" s="41">
        <v>43992.047731481478</v>
      </c>
      <c r="B365" s="41">
        <v>43993</v>
      </c>
      <c r="C365" s="79">
        <v>500</v>
      </c>
      <c r="D365" s="37" t="s">
        <v>501</v>
      </c>
      <c r="E365" s="42" t="s">
        <v>701</v>
      </c>
    </row>
    <row r="366" spans="1:5" s="111" customFormat="1" x14ac:dyDescent="0.25">
      <c r="A366" s="41">
        <v>43992.097685185188</v>
      </c>
      <c r="B366" s="41">
        <v>43993</v>
      </c>
      <c r="C366" s="79">
        <v>100</v>
      </c>
      <c r="D366" s="37"/>
      <c r="E366" s="42" t="s">
        <v>701</v>
      </c>
    </row>
    <row r="367" spans="1:5" s="111" customFormat="1" x14ac:dyDescent="0.25">
      <c r="A367" s="41">
        <v>43992.299722222226</v>
      </c>
      <c r="B367" s="41">
        <v>43993</v>
      </c>
      <c r="C367" s="79">
        <v>1000</v>
      </c>
      <c r="D367" s="37"/>
      <c r="E367" s="42" t="s">
        <v>701</v>
      </c>
    </row>
    <row r="368" spans="1:5" s="111" customFormat="1" x14ac:dyDescent="0.25">
      <c r="A368" s="41">
        <v>43992.379814814813</v>
      </c>
      <c r="B368" s="41">
        <v>43993</v>
      </c>
      <c r="C368" s="79">
        <v>50</v>
      </c>
      <c r="D368" s="37" t="s">
        <v>922</v>
      </c>
      <c r="E368" s="42" t="s">
        <v>701</v>
      </c>
    </row>
    <row r="369" spans="1:5" s="111" customFormat="1" x14ac:dyDescent="0.25">
      <c r="A369" s="41">
        <v>43992.395162037035</v>
      </c>
      <c r="B369" s="41">
        <v>43993</v>
      </c>
      <c r="C369" s="79">
        <v>1000</v>
      </c>
      <c r="D369" s="37" t="s">
        <v>923</v>
      </c>
      <c r="E369" s="42" t="s">
        <v>701</v>
      </c>
    </row>
    <row r="370" spans="1:5" s="111" customFormat="1" x14ac:dyDescent="0.25">
      <c r="A370" s="41">
        <v>43992.479178240741</v>
      </c>
      <c r="B370" s="41">
        <v>43993</v>
      </c>
      <c r="C370" s="79">
        <v>2000</v>
      </c>
      <c r="D370" s="37" t="s">
        <v>500</v>
      </c>
      <c r="E370" s="42" t="s">
        <v>27</v>
      </c>
    </row>
    <row r="371" spans="1:5" s="111" customFormat="1" x14ac:dyDescent="0.25">
      <c r="A371" s="41">
        <v>43992.479201388887</v>
      </c>
      <c r="B371" s="41">
        <v>43993</v>
      </c>
      <c r="C371" s="79">
        <v>300</v>
      </c>
      <c r="D371" s="37" t="s">
        <v>499</v>
      </c>
      <c r="E371" s="42" t="s">
        <v>701</v>
      </c>
    </row>
    <row r="372" spans="1:5" s="111" customFormat="1" x14ac:dyDescent="0.25">
      <c r="A372" s="41">
        <v>43992.482581018521</v>
      </c>
      <c r="B372" s="41">
        <v>43993</v>
      </c>
      <c r="C372" s="79">
        <v>98.46</v>
      </c>
      <c r="D372" s="37" t="s">
        <v>498</v>
      </c>
      <c r="E372" s="42" t="s">
        <v>27</v>
      </c>
    </row>
    <row r="373" spans="1:5" s="111" customFormat="1" x14ac:dyDescent="0.25">
      <c r="A373" s="41">
        <v>43992.510625000003</v>
      </c>
      <c r="B373" s="41">
        <v>43993</v>
      </c>
      <c r="C373" s="79">
        <v>2000</v>
      </c>
      <c r="D373" s="37" t="s">
        <v>497</v>
      </c>
      <c r="E373" s="42" t="s">
        <v>27</v>
      </c>
    </row>
    <row r="374" spans="1:5" s="111" customFormat="1" x14ac:dyDescent="0.25">
      <c r="A374" s="41">
        <v>43992.51357638889</v>
      </c>
      <c r="B374" s="41">
        <v>43993</v>
      </c>
      <c r="C374" s="79">
        <v>500</v>
      </c>
      <c r="D374" s="37" t="s">
        <v>924</v>
      </c>
      <c r="E374" s="42" t="s">
        <v>27</v>
      </c>
    </row>
    <row r="375" spans="1:5" s="111" customFormat="1" x14ac:dyDescent="0.25">
      <c r="A375" s="41">
        <v>43992.532407407409</v>
      </c>
      <c r="B375" s="41">
        <v>43993</v>
      </c>
      <c r="C375" s="79">
        <v>118</v>
      </c>
      <c r="D375" s="37"/>
      <c r="E375" s="42" t="s">
        <v>701</v>
      </c>
    </row>
    <row r="376" spans="1:5" s="111" customFormat="1" x14ac:dyDescent="0.25">
      <c r="A376" s="41">
        <v>43992.541180555556</v>
      </c>
      <c r="B376" s="41">
        <v>43993</v>
      </c>
      <c r="C376" s="79">
        <v>300</v>
      </c>
      <c r="D376" s="37" t="s">
        <v>496</v>
      </c>
      <c r="E376" s="42" t="s">
        <v>27</v>
      </c>
    </row>
    <row r="377" spans="1:5" s="111" customFormat="1" x14ac:dyDescent="0.25">
      <c r="A377" s="41">
        <v>43992.575601851851</v>
      </c>
      <c r="B377" s="41">
        <v>43993</v>
      </c>
      <c r="C377" s="79">
        <v>250</v>
      </c>
      <c r="D377" s="37" t="s">
        <v>495</v>
      </c>
      <c r="E377" s="42" t="s">
        <v>27</v>
      </c>
    </row>
    <row r="378" spans="1:5" s="111" customFormat="1" x14ac:dyDescent="0.25">
      <c r="A378" s="41">
        <v>43992.591249999998</v>
      </c>
      <c r="B378" s="41">
        <v>43993</v>
      </c>
      <c r="C378" s="79">
        <v>100</v>
      </c>
      <c r="D378" s="37" t="s">
        <v>494</v>
      </c>
      <c r="E378" s="42" t="s">
        <v>27</v>
      </c>
    </row>
    <row r="379" spans="1:5" s="111" customFormat="1" x14ac:dyDescent="0.25">
      <c r="A379" s="41">
        <v>43992.626770833333</v>
      </c>
      <c r="B379" s="41">
        <v>43993</v>
      </c>
      <c r="C379" s="79">
        <v>300</v>
      </c>
      <c r="D379" s="37" t="s">
        <v>492</v>
      </c>
      <c r="E379" s="42" t="s">
        <v>27</v>
      </c>
    </row>
    <row r="380" spans="1:5" s="111" customFormat="1" x14ac:dyDescent="0.25">
      <c r="A380" s="41">
        <v>43992.673171296294</v>
      </c>
      <c r="B380" s="41">
        <v>43993</v>
      </c>
      <c r="C380" s="79">
        <v>500</v>
      </c>
      <c r="D380" s="37" t="s">
        <v>491</v>
      </c>
      <c r="E380" s="42" t="s">
        <v>701</v>
      </c>
    </row>
    <row r="381" spans="1:5" s="111" customFormat="1" x14ac:dyDescent="0.25">
      <c r="A381" s="41">
        <v>43992.694594907407</v>
      </c>
      <c r="B381" s="41">
        <v>43993</v>
      </c>
      <c r="C381" s="79">
        <v>100</v>
      </c>
      <c r="D381" s="37" t="s">
        <v>490</v>
      </c>
      <c r="E381" s="42" t="s">
        <v>701</v>
      </c>
    </row>
    <row r="382" spans="1:5" s="111" customFormat="1" x14ac:dyDescent="0.25">
      <c r="A382" s="41">
        <v>43992.781087962961</v>
      </c>
      <c r="B382" s="41">
        <v>43993</v>
      </c>
      <c r="C382" s="79">
        <v>1500</v>
      </c>
      <c r="D382" s="37" t="s">
        <v>925</v>
      </c>
      <c r="E382" s="42" t="s">
        <v>698</v>
      </c>
    </row>
    <row r="383" spans="1:5" s="111" customFormat="1" x14ac:dyDescent="0.25">
      <c r="A383" s="41">
        <v>43992.862719907411</v>
      </c>
      <c r="B383" s="41">
        <v>43993</v>
      </c>
      <c r="C383" s="79">
        <v>2000</v>
      </c>
      <c r="D383" s="37"/>
      <c r="E383" s="42" t="s">
        <v>27</v>
      </c>
    </row>
    <row r="384" spans="1:5" s="111" customFormat="1" x14ac:dyDescent="0.25">
      <c r="A384" s="41">
        <v>43992.891180555554</v>
      </c>
      <c r="B384" s="41">
        <v>43993</v>
      </c>
      <c r="C384" s="79">
        <v>300</v>
      </c>
      <c r="D384" s="37"/>
      <c r="E384" s="42" t="s">
        <v>27</v>
      </c>
    </row>
    <row r="385" spans="1:5" s="111" customFormat="1" x14ac:dyDescent="0.25">
      <c r="A385" s="41">
        <v>43992.921967592592</v>
      </c>
      <c r="B385" s="41">
        <v>43993</v>
      </c>
      <c r="C385" s="79">
        <v>300</v>
      </c>
      <c r="D385" s="37" t="s">
        <v>489</v>
      </c>
      <c r="E385" s="42" t="s">
        <v>699</v>
      </c>
    </row>
    <row r="386" spans="1:5" s="111" customFormat="1" x14ac:dyDescent="0.25">
      <c r="A386" s="41">
        <v>43992.994085648148</v>
      </c>
      <c r="B386" s="41">
        <v>43993</v>
      </c>
      <c r="C386" s="79">
        <v>200</v>
      </c>
      <c r="D386" s="37" t="s">
        <v>488</v>
      </c>
      <c r="E386" s="42" t="s">
        <v>701</v>
      </c>
    </row>
    <row r="387" spans="1:5" s="111" customFormat="1" x14ac:dyDescent="0.25">
      <c r="A387" s="41">
        <v>43992.996041666665</v>
      </c>
      <c r="B387" s="41">
        <v>43993</v>
      </c>
      <c r="C387" s="79">
        <v>500</v>
      </c>
      <c r="D387" s="37" t="s">
        <v>487</v>
      </c>
      <c r="E387" s="42" t="s">
        <v>27</v>
      </c>
    </row>
    <row r="388" spans="1:5" s="111" customFormat="1" x14ac:dyDescent="0.25">
      <c r="A388" s="41">
        <v>43993.222893518519</v>
      </c>
      <c r="B388" s="41">
        <v>43997</v>
      </c>
      <c r="C388" s="79">
        <v>100</v>
      </c>
      <c r="D388" s="37" t="s">
        <v>486</v>
      </c>
      <c r="E388" s="42" t="s">
        <v>27</v>
      </c>
    </row>
    <row r="389" spans="1:5" s="111" customFormat="1" x14ac:dyDescent="0.25">
      <c r="A389" s="41">
        <v>43993.388287037036</v>
      </c>
      <c r="B389" s="41">
        <v>43997</v>
      </c>
      <c r="C389" s="79">
        <v>30</v>
      </c>
      <c r="D389" s="37" t="s">
        <v>926</v>
      </c>
      <c r="E389" s="42" t="s">
        <v>27</v>
      </c>
    </row>
    <row r="390" spans="1:5" s="111" customFormat="1" x14ac:dyDescent="0.25">
      <c r="A390" s="41">
        <v>43993.406388888892</v>
      </c>
      <c r="B390" s="41">
        <v>43997</v>
      </c>
      <c r="C390" s="79">
        <v>100</v>
      </c>
      <c r="D390" s="37" t="s">
        <v>485</v>
      </c>
      <c r="E390" s="42" t="s">
        <v>27</v>
      </c>
    </row>
    <row r="391" spans="1:5" s="111" customFormat="1" x14ac:dyDescent="0.25">
      <c r="A391" s="41">
        <v>43993.436215277776</v>
      </c>
      <c r="B391" s="41">
        <v>43997</v>
      </c>
      <c r="C391" s="79">
        <v>100</v>
      </c>
      <c r="D391" s="37" t="s">
        <v>927</v>
      </c>
      <c r="E391" s="42" t="s">
        <v>701</v>
      </c>
    </row>
    <row r="392" spans="1:5" s="111" customFormat="1" x14ac:dyDescent="0.25">
      <c r="A392" s="41">
        <v>43993.457662037035</v>
      </c>
      <c r="B392" s="41">
        <v>43997</v>
      </c>
      <c r="C392" s="79">
        <v>100</v>
      </c>
      <c r="D392" s="37" t="s">
        <v>928</v>
      </c>
      <c r="E392" s="42" t="s">
        <v>27</v>
      </c>
    </row>
    <row r="393" spans="1:5" s="111" customFormat="1" x14ac:dyDescent="0.25">
      <c r="A393" s="41">
        <v>43993.465370370373</v>
      </c>
      <c r="B393" s="41">
        <v>43997</v>
      </c>
      <c r="C393" s="79">
        <v>200</v>
      </c>
      <c r="D393" s="37" t="s">
        <v>484</v>
      </c>
      <c r="E393" s="42" t="s">
        <v>701</v>
      </c>
    </row>
    <row r="394" spans="1:5" s="111" customFormat="1" x14ac:dyDescent="0.25">
      <c r="A394" s="41">
        <v>43993.501597222225</v>
      </c>
      <c r="B394" s="41">
        <v>43997</v>
      </c>
      <c r="C394" s="79">
        <v>1000</v>
      </c>
      <c r="D394" s="37"/>
      <c r="E394" s="42" t="s">
        <v>27</v>
      </c>
    </row>
    <row r="395" spans="1:5" s="111" customFormat="1" x14ac:dyDescent="0.25">
      <c r="A395" s="41">
        <v>43993.517233796294</v>
      </c>
      <c r="B395" s="41">
        <v>43997</v>
      </c>
      <c r="C395" s="79">
        <v>200</v>
      </c>
      <c r="D395" s="37" t="s">
        <v>482</v>
      </c>
      <c r="E395" s="42" t="s">
        <v>699</v>
      </c>
    </row>
    <row r="396" spans="1:5" s="111" customFormat="1" x14ac:dyDescent="0.25">
      <c r="A396" s="41">
        <v>43993.550682870373</v>
      </c>
      <c r="B396" s="41">
        <v>43997</v>
      </c>
      <c r="C396" s="79">
        <v>300</v>
      </c>
      <c r="D396" s="37"/>
      <c r="E396" s="42" t="s">
        <v>27</v>
      </c>
    </row>
    <row r="397" spans="1:5" s="111" customFormat="1" x14ac:dyDescent="0.25">
      <c r="A397" s="41">
        <v>43993.560578703706</v>
      </c>
      <c r="B397" s="41">
        <v>43997</v>
      </c>
      <c r="C397" s="79">
        <v>200</v>
      </c>
      <c r="D397" s="37" t="s">
        <v>481</v>
      </c>
      <c r="E397" s="42" t="s">
        <v>27</v>
      </c>
    </row>
    <row r="398" spans="1:5" s="111" customFormat="1" x14ac:dyDescent="0.25">
      <c r="A398" s="41">
        <v>43993.576527777775</v>
      </c>
      <c r="B398" s="41">
        <v>43997</v>
      </c>
      <c r="C398" s="79">
        <v>100</v>
      </c>
      <c r="D398" s="37" t="s">
        <v>479</v>
      </c>
      <c r="E398" s="42" t="s">
        <v>27</v>
      </c>
    </row>
    <row r="399" spans="1:5" s="111" customFormat="1" x14ac:dyDescent="0.25">
      <c r="A399" s="41">
        <v>43993.578275462962</v>
      </c>
      <c r="B399" s="41">
        <v>43997</v>
      </c>
      <c r="C399" s="79">
        <v>500</v>
      </c>
      <c r="D399" s="37" t="s">
        <v>478</v>
      </c>
      <c r="E399" s="42" t="s">
        <v>701</v>
      </c>
    </row>
    <row r="400" spans="1:5" s="111" customFormat="1" x14ac:dyDescent="0.25">
      <c r="A400" s="41">
        <v>43993.581608796296</v>
      </c>
      <c r="B400" s="41">
        <v>43997</v>
      </c>
      <c r="C400" s="79">
        <v>350</v>
      </c>
      <c r="D400" s="37" t="s">
        <v>929</v>
      </c>
      <c r="E400" s="42" t="s">
        <v>27</v>
      </c>
    </row>
    <row r="401" spans="1:5" s="111" customFormat="1" x14ac:dyDescent="0.25">
      <c r="A401" s="41">
        <v>43993.586111111108</v>
      </c>
      <c r="B401" s="41">
        <v>43997</v>
      </c>
      <c r="C401" s="79">
        <v>300</v>
      </c>
      <c r="D401" s="37" t="s">
        <v>392</v>
      </c>
      <c r="E401" s="42" t="s">
        <v>27</v>
      </c>
    </row>
    <row r="402" spans="1:5" s="111" customFormat="1" x14ac:dyDescent="0.25">
      <c r="A402" s="41">
        <v>43993.608472222222</v>
      </c>
      <c r="B402" s="41">
        <v>43997</v>
      </c>
      <c r="C402" s="79">
        <v>100</v>
      </c>
      <c r="D402" s="37" t="s">
        <v>477</v>
      </c>
      <c r="E402" s="42" t="s">
        <v>699</v>
      </c>
    </row>
    <row r="403" spans="1:5" s="111" customFormat="1" x14ac:dyDescent="0.25">
      <c r="A403" s="41">
        <v>43993.674583333333</v>
      </c>
      <c r="B403" s="41">
        <v>43997</v>
      </c>
      <c r="C403" s="79">
        <v>200</v>
      </c>
      <c r="D403" s="37" t="s">
        <v>930</v>
      </c>
      <c r="E403" s="42" t="s">
        <v>699</v>
      </c>
    </row>
    <row r="404" spans="1:5" s="111" customFormat="1" x14ac:dyDescent="0.25">
      <c r="A404" s="41">
        <v>43993.768865740742</v>
      </c>
      <c r="B404" s="41">
        <v>43997</v>
      </c>
      <c r="C404" s="79">
        <v>100</v>
      </c>
      <c r="D404" s="37" t="s">
        <v>931</v>
      </c>
      <c r="E404" s="42" t="s">
        <v>701</v>
      </c>
    </row>
    <row r="405" spans="1:5" s="111" customFormat="1" x14ac:dyDescent="0.25">
      <c r="A405" s="41">
        <v>43993.770428240743</v>
      </c>
      <c r="B405" s="41">
        <v>43997</v>
      </c>
      <c r="C405" s="79">
        <v>100</v>
      </c>
      <c r="D405" s="37" t="s">
        <v>476</v>
      </c>
      <c r="E405" s="42" t="s">
        <v>27</v>
      </c>
    </row>
    <row r="406" spans="1:5" s="111" customFormat="1" x14ac:dyDescent="0.25">
      <c r="A406" s="41">
        <v>43993.790590277778</v>
      </c>
      <c r="B406" s="41">
        <v>43997</v>
      </c>
      <c r="C406" s="79">
        <v>300</v>
      </c>
      <c r="D406" s="37" t="s">
        <v>932</v>
      </c>
      <c r="E406" s="42" t="s">
        <v>27</v>
      </c>
    </row>
    <row r="407" spans="1:5" s="111" customFormat="1" x14ac:dyDescent="0.25">
      <c r="A407" s="41">
        <v>43993.820335648146</v>
      </c>
      <c r="B407" s="41">
        <v>43997</v>
      </c>
      <c r="C407" s="79">
        <v>100</v>
      </c>
      <c r="D407" s="37" t="s">
        <v>475</v>
      </c>
      <c r="E407" s="42" t="s">
        <v>701</v>
      </c>
    </row>
    <row r="408" spans="1:5" s="111" customFormat="1" x14ac:dyDescent="0.25">
      <c r="A408" s="41">
        <v>43993.820474537039</v>
      </c>
      <c r="B408" s="41">
        <v>43997</v>
      </c>
      <c r="C408" s="79">
        <v>100</v>
      </c>
      <c r="D408" s="37" t="s">
        <v>474</v>
      </c>
      <c r="E408" s="42" t="s">
        <v>701</v>
      </c>
    </row>
    <row r="409" spans="1:5" s="111" customFormat="1" x14ac:dyDescent="0.25">
      <c r="A409" s="41">
        <v>43993.822777777779</v>
      </c>
      <c r="B409" s="41">
        <v>43997</v>
      </c>
      <c r="C409" s="79">
        <v>33</v>
      </c>
      <c r="D409" s="37" t="s">
        <v>453</v>
      </c>
      <c r="E409" s="42" t="s">
        <v>27</v>
      </c>
    </row>
    <row r="410" spans="1:5" s="111" customFormat="1" x14ac:dyDescent="0.25">
      <c r="A410" s="41">
        <v>43993.848240740743</v>
      </c>
      <c r="B410" s="41">
        <v>43997</v>
      </c>
      <c r="C410" s="79">
        <v>33</v>
      </c>
      <c r="D410" s="37" t="s">
        <v>453</v>
      </c>
      <c r="E410" s="42" t="s">
        <v>699</v>
      </c>
    </row>
    <row r="411" spans="1:5" s="111" customFormat="1" x14ac:dyDescent="0.25">
      <c r="A411" s="41">
        <v>43993.889317129629</v>
      </c>
      <c r="B411" s="41">
        <v>43997</v>
      </c>
      <c r="C411" s="79">
        <v>33</v>
      </c>
      <c r="D411" s="37" t="s">
        <v>453</v>
      </c>
      <c r="E411" s="42" t="s">
        <v>27</v>
      </c>
    </row>
    <row r="412" spans="1:5" s="111" customFormat="1" x14ac:dyDescent="0.25">
      <c r="A412" s="41">
        <v>43993.898356481484</v>
      </c>
      <c r="B412" s="41">
        <v>43997</v>
      </c>
      <c r="C412" s="79">
        <v>33</v>
      </c>
      <c r="D412" s="37" t="s">
        <v>453</v>
      </c>
      <c r="E412" s="42" t="s">
        <v>27</v>
      </c>
    </row>
    <row r="413" spans="1:5" s="111" customFormat="1" x14ac:dyDescent="0.25">
      <c r="A413" s="41">
        <v>43993.93414351852</v>
      </c>
      <c r="B413" s="41">
        <v>43997</v>
      </c>
      <c r="C413" s="79">
        <v>33</v>
      </c>
      <c r="D413" s="37" t="s">
        <v>453</v>
      </c>
      <c r="E413" s="42" t="s">
        <v>27</v>
      </c>
    </row>
    <row r="414" spans="1:5" s="111" customFormat="1" x14ac:dyDescent="0.25">
      <c r="A414" s="41">
        <v>43993.943379629629</v>
      </c>
      <c r="B414" s="41">
        <v>43997</v>
      </c>
      <c r="C414" s="79">
        <v>33</v>
      </c>
      <c r="D414" s="37" t="s">
        <v>453</v>
      </c>
      <c r="E414" s="42" t="s">
        <v>27</v>
      </c>
    </row>
    <row r="415" spans="1:5" s="111" customFormat="1" x14ac:dyDescent="0.25">
      <c r="A415" s="41">
        <v>43993.95140046296</v>
      </c>
      <c r="B415" s="41">
        <v>43997</v>
      </c>
      <c r="C415" s="79">
        <v>33</v>
      </c>
      <c r="D415" s="37" t="s">
        <v>453</v>
      </c>
      <c r="E415" s="42" t="s">
        <v>699</v>
      </c>
    </row>
    <row r="416" spans="1:5" s="111" customFormat="1" x14ac:dyDescent="0.25">
      <c r="A416" s="41">
        <v>43993.957673611112</v>
      </c>
      <c r="B416" s="41">
        <v>43997</v>
      </c>
      <c r="C416" s="79">
        <v>33</v>
      </c>
      <c r="D416" s="37" t="s">
        <v>453</v>
      </c>
      <c r="E416" s="42" t="s">
        <v>699</v>
      </c>
    </row>
    <row r="417" spans="1:5" s="111" customFormat="1" x14ac:dyDescent="0.25">
      <c r="A417" s="41">
        <v>43993.975289351853</v>
      </c>
      <c r="B417" s="41">
        <v>43997</v>
      </c>
      <c r="C417" s="79">
        <v>300</v>
      </c>
      <c r="D417" s="37" t="s">
        <v>472</v>
      </c>
      <c r="E417" s="42" t="s">
        <v>27</v>
      </c>
    </row>
    <row r="418" spans="1:5" s="111" customFormat="1" x14ac:dyDescent="0.25">
      <c r="A418" s="41">
        <v>43994.035949074074</v>
      </c>
      <c r="B418" s="41">
        <v>43997</v>
      </c>
      <c r="C418" s="79">
        <v>500</v>
      </c>
      <c r="D418" s="37" t="s">
        <v>252</v>
      </c>
      <c r="E418" s="42" t="s">
        <v>27</v>
      </c>
    </row>
    <row r="419" spans="1:5" s="111" customFormat="1" x14ac:dyDescent="0.25">
      <c r="A419" s="41">
        <v>43994.333819444444</v>
      </c>
      <c r="B419" s="41">
        <v>43997</v>
      </c>
      <c r="C419" s="79">
        <v>500</v>
      </c>
      <c r="D419" s="37" t="s">
        <v>473</v>
      </c>
      <c r="E419" s="42" t="s">
        <v>27</v>
      </c>
    </row>
    <row r="420" spans="1:5" s="111" customFormat="1" x14ac:dyDescent="0.25">
      <c r="A420" s="41">
        <v>43994.345879629633</v>
      </c>
      <c r="B420" s="41">
        <v>43997</v>
      </c>
      <c r="C420" s="79">
        <v>100</v>
      </c>
      <c r="D420" s="37" t="s">
        <v>933</v>
      </c>
      <c r="E420" s="42" t="s">
        <v>27</v>
      </c>
    </row>
    <row r="421" spans="1:5" s="111" customFormat="1" x14ac:dyDescent="0.25">
      <c r="A421" s="41">
        <v>43994.385729166665</v>
      </c>
      <c r="B421" s="41">
        <v>43997</v>
      </c>
      <c r="C421" s="79">
        <v>300</v>
      </c>
      <c r="D421" s="37" t="s">
        <v>390</v>
      </c>
      <c r="E421" s="42" t="s">
        <v>27</v>
      </c>
    </row>
    <row r="422" spans="1:5" s="111" customFormat="1" x14ac:dyDescent="0.25">
      <c r="A422" s="41">
        <v>43994.431250000001</v>
      </c>
      <c r="B422" s="41">
        <v>43997</v>
      </c>
      <c r="C422" s="79">
        <v>2000</v>
      </c>
      <c r="D422" s="37" t="s">
        <v>934</v>
      </c>
      <c r="E422" s="42" t="s">
        <v>27</v>
      </c>
    </row>
    <row r="423" spans="1:5" s="111" customFormat="1" x14ac:dyDescent="0.25">
      <c r="A423" s="41">
        <v>43994.467175925929</v>
      </c>
      <c r="B423" s="41">
        <v>43997</v>
      </c>
      <c r="C423" s="79">
        <v>1000</v>
      </c>
      <c r="D423" s="37" t="s">
        <v>471</v>
      </c>
      <c r="E423" s="42" t="s">
        <v>699</v>
      </c>
    </row>
    <row r="424" spans="1:5" s="111" customFormat="1" x14ac:dyDescent="0.25">
      <c r="A424" s="41">
        <v>43994.477314814816</v>
      </c>
      <c r="B424" s="41">
        <v>43997</v>
      </c>
      <c r="C424" s="79">
        <v>1500</v>
      </c>
      <c r="D424" s="37" t="s">
        <v>470</v>
      </c>
      <c r="E424" s="42" t="s">
        <v>699</v>
      </c>
    </row>
    <row r="425" spans="1:5" s="111" customFormat="1" x14ac:dyDescent="0.25">
      <c r="A425" s="41">
        <v>43994.622002314813</v>
      </c>
      <c r="B425" s="41">
        <v>43997</v>
      </c>
      <c r="C425" s="79">
        <v>500</v>
      </c>
      <c r="D425" s="37" t="s">
        <v>413</v>
      </c>
      <c r="E425" s="42" t="s">
        <v>27</v>
      </c>
    </row>
    <row r="426" spans="1:5" s="111" customFormat="1" x14ac:dyDescent="0.25">
      <c r="A426" s="41">
        <v>43994.663287037038</v>
      </c>
      <c r="B426" s="41">
        <v>43997</v>
      </c>
      <c r="C426" s="79">
        <v>100</v>
      </c>
      <c r="D426" s="37" t="s">
        <v>935</v>
      </c>
      <c r="E426" s="42" t="s">
        <v>27</v>
      </c>
    </row>
    <row r="427" spans="1:5" s="111" customFormat="1" x14ac:dyDescent="0.25">
      <c r="A427" s="41">
        <v>43994.792685185188</v>
      </c>
      <c r="B427" s="41">
        <v>43997</v>
      </c>
      <c r="C427" s="79">
        <v>100</v>
      </c>
      <c r="D427" s="37" t="s">
        <v>936</v>
      </c>
      <c r="E427" s="42" t="s">
        <v>699</v>
      </c>
    </row>
    <row r="428" spans="1:5" s="111" customFormat="1" x14ac:dyDescent="0.25">
      <c r="A428" s="41">
        <v>43994.808668981481</v>
      </c>
      <c r="B428" s="41">
        <v>43997</v>
      </c>
      <c r="C428" s="79">
        <v>500</v>
      </c>
      <c r="D428" s="37" t="s">
        <v>469</v>
      </c>
      <c r="E428" s="42" t="s">
        <v>27</v>
      </c>
    </row>
    <row r="429" spans="1:5" s="111" customFormat="1" x14ac:dyDescent="0.25">
      <c r="A429" s="41">
        <v>43994.859525462962</v>
      </c>
      <c r="B429" s="41">
        <v>43997</v>
      </c>
      <c r="C429" s="79">
        <v>100</v>
      </c>
      <c r="D429" s="37" t="s">
        <v>480</v>
      </c>
      <c r="E429" s="42" t="s">
        <v>699</v>
      </c>
    </row>
    <row r="430" spans="1:5" s="111" customFormat="1" x14ac:dyDescent="0.25">
      <c r="A430" s="41">
        <v>43994.917696759258</v>
      </c>
      <c r="B430" s="41">
        <v>43997</v>
      </c>
      <c r="C430" s="79">
        <v>400</v>
      </c>
      <c r="D430" s="37" t="s">
        <v>467</v>
      </c>
      <c r="E430" s="42" t="s">
        <v>27</v>
      </c>
    </row>
    <row r="431" spans="1:5" s="111" customFormat="1" x14ac:dyDescent="0.25">
      <c r="A431" s="41">
        <v>43994.955555555556</v>
      </c>
      <c r="B431" s="41">
        <v>43997</v>
      </c>
      <c r="C431" s="79">
        <v>1000</v>
      </c>
      <c r="D431" s="37" t="s">
        <v>466</v>
      </c>
      <c r="E431" s="42" t="s">
        <v>27</v>
      </c>
    </row>
    <row r="432" spans="1:5" s="111" customFormat="1" x14ac:dyDescent="0.25">
      <c r="A432" s="41">
        <v>43994.957731481481</v>
      </c>
      <c r="B432" s="41">
        <v>43997</v>
      </c>
      <c r="C432" s="79">
        <v>200</v>
      </c>
      <c r="D432" s="37" t="s">
        <v>465</v>
      </c>
      <c r="E432" s="42" t="s">
        <v>701</v>
      </c>
    </row>
    <row r="433" spans="1:5" s="111" customFormat="1" x14ac:dyDescent="0.25">
      <c r="A433" s="41">
        <v>43994.975798611114</v>
      </c>
      <c r="B433" s="41">
        <v>43997</v>
      </c>
      <c r="C433" s="79">
        <v>79</v>
      </c>
      <c r="D433" s="37" t="s">
        <v>464</v>
      </c>
      <c r="E433" s="42" t="s">
        <v>27</v>
      </c>
    </row>
    <row r="434" spans="1:5" s="111" customFormat="1" x14ac:dyDescent="0.25">
      <c r="A434" s="41">
        <v>43995.12572916667</v>
      </c>
      <c r="B434" s="41">
        <v>43997</v>
      </c>
      <c r="C434" s="79">
        <v>500</v>
      </c>
      <c r="D434" s="37" t="s">
        <v>923</v>
      </c>
      <c r="E434" s="42" t="s">
        <v>27</v>
      </c>
    </row>
    <row r="435" spans="1:5" s="111" customFormat="1" x14ac:dyDescent="0.25">
      <c r="A435" s="41">
        <v>43995.445486111108</v>
      </c>
      <c r="B435" s="41">
        <v>43997</v>
      </c>
      <c r="C435" s="79">
        <v>651</v>
      </c>
      <c r="D435" s="37" t="s">
        <v>937</v>
      </c>
      <c r="E435" s="42" t="s">
        <v>27</v>
      </c>
    </row>
    <row r="436" spans="1:5" s="111" customFormat="1" x14ac:dyDescent="0.25">
      <c r="A436" s="41">
        <v>43995.494201388887</v>
      </c>
      <c r="B436" s="41">
        <v>43997</v>
      </c>
      <c r="C436" s="79">
        <v>50</v>
      </c>
      <c r="D436" s="37" t="s">
        <v>463</v>
      </c>
      <c r="E436" s="42" t="s">
        <v>27</v>
      </c>
    </row>
    <row r="437" spans="1:5" s="111" customFormat="1" x14ac:dyDescent="0.25">
      <c r="A437" s="41">
        <v>43995.561562499999</v>
      </c>
      <c r="B437" s="41">
        <v>43997</v>
      </c>
      <c r="C437" s="79">
        <v>1000</v>
      </c>
      <c r="D437" s="37" t="s">
        <v>278</v>
      </c>
      <c r="E437" s="42" t="s">
        <v>699</v>
      </c>
    </row>
    <row r="438" spans="1:5" s="111" customFormat="1" x14ac:dyDescent="0.25">
      <c r="A438" s="41">
        <v>43995.592569444445</v>
      </c>
      <c r="B438" s="41">
        <v>43997</v>
      </c>
      <c r="C438" s="79">
        <v>500</v>
      </c>
      <c r="D438" s="37"/>
      <c r="E438" s="42" t="s">
        <v>27</v>
      </c>
    </row>
    <row r="439" spans="1:5" s="111" customFormat="1" x14ac:dyDescent="0.25">
      <c r="A439" s="41">
        <v>43995.597199074073</v>
      </c>
      <c r="B439" s="41">
        <v>43997</v>
      </c>
      <c r="C439" s="79">
        <v>200</v>
      </c>
      <c r="D439" s="37" t="s">
        <v>461</v>
      </c>
      <c r="E439" s="42" t="s">
        <v>701</v>
      </c>
    </row>
    <row r="440" spans="1:5" s="111" customFormat="1" x14ac:dyDescent="0.25">
      <c r="A440" s="41">
        <v>43995.628680555557</v>
      </c>
      <c r="B440" s="41">
        <v>43997</v>
      </c>
      <c r="C440" s="79">
        <v>200</v>
      </c>
      <c r="D440" s="37" t="s">
        <v>938</v>
      </c>
      <c r="E440" s="42" t="s">
        <v>27</v>
      </c>
    </row>
    <row r="441" spans="1:5" s="111" customFormat="1" x14ac:dyDescent="0.25">
      <c r="A441" s="41">
        <v>43995.65829861111</v>
      </c>
      <c r="B441" s="41">
        <v>43997</v>
      </c>
      <c r="C441" s="79">
        <v>500</v>
      </c>
      <c r="D441" s="37"/>
      <c r="E441" s="42" t="s">
        <v>27</v>
      </c>
    </row>
    <row r="442" spans="1:5" s="111" customFormat="1" x14ac:dyDescent="0.25">
      <c r="A442" s="41">
        <v>43995.734074074076</v>
      </c>
      <c r="B442" s="41">
        <v>43997</v>
      </c>
      <c r="C442" s="79">
        <v>300</v>
      </c>
      <c r="D442" s="37" t="s">
        <v>405</v>
      </c>
      <c r="E442" s="42" t="s">
        <v>27</v>
      </c>
    </row>
    <row r="443" spans="1:5" s="111" customFormat="1" x14ac:dyDescent="0.25">
      <c r="A443" s="41">
        <v>43995.749282407407</v>
      </c>
      <c r="B443" s="41">
        <v>43997</v>
      </c>
      <c r="C443" s="79">
        <v>100</v>
      </c>
      <c r="D443" s="37" t="s">
        <v>442</v>
      </c>
      <c r="E443" s="42" t="s">
        <v>27</v>
      </c>
    </row>
    <row r="444" spans="1:5" s="111" customFormat="1" x14ac:dyDescent="0.25">
      <c r="A444" s="41">
        <v>43995.818495370368</v>
      </c>
      <c r="B444" s="41">
        <v>43997</v>
      </c>
      <c r="C444" s="79">
        <v>100</v>
      </c>
      <c r="D444" s="37" t="s">
        <v>458</v>
      </c>
      <c r="E444" s="42" t="s">
        <v>27</v>
      </c>
    </row>
    <row r="445" spans="1:5" s="111" customFormat="1" x14ac:dyDescent="0.25">
      <c r="A445" s="41">
        <v>43995.835393518515</v>
      </c>
      <c r="B445" s="41">
        <v>43997</v>
      </c>
      <c r="C445" s="79">
        <v>100</v>
      </c>
      <c r="D445" s="37" t="s">
        <v>457</v>
      </c>
      <c r="E445" s="42" t="s">
        <v>27</v>
      </c>
    </row>
    <row r="446" spans="1:5" s="111" customFormat="1" x14ac:dyDescent="0.25">
      <c r="A446" s="41">
        <v>43995.835439814815</v>
      </c>
      <c r="B446" s="41">
        <v>43997</v>
      </c>
      <c r="C446" s="79">
        <v>300</v>
      </c>
      <c r="D446" s="37" t="s">
        <v>939</v>
      </c>
      <c r="E446" s="42" t="s">
        <v>27</v>
      </c>
    </row>
    <row r="447" spans="1:5" s="111" customFormat="1" x14ac:dyDescent="0.25">
      <c r="A447" s="41">
        <v>43995.874282407407</v>
      </c>
      <c r="B447" s="41">
        <v>43997</v>
      </c>
      <c r="C447" s="79">
        <v>300</v>
      </c>
      <c r="D447" s="37" t="s">
        <v>455</v>
      </c>
      <c r="E447" s="42" t="s">
        <v>27</v>
      </c>
    </row>
    <row r="448" spans="1:5" s="111" customFormat="1" x14ac:dyDescent="0.25">
      <c r="A448" s="41">
        <v>43996.093252314815</v>
      </c>
      <c r="B448" s="41">
        <v>43997</v>
      </c>
      <c r="C448" s="79">
        <v>100</v>
      </c>
      <c r="D448" s="37" t="s">
        <v>452</v>
      </c>
      <c r="E448" s="42" t="s">
        <v>701</v>
      </c>
    </row>
    <row r="449" spans="1:5" s="111" customFormat="1" x14ac:dyDescent="0.25">
      <c r="A449" s="41">
        <v>43996.167500000003</v>
      </c>
      <c r="B449" s="41">
        <v>43997</v>
      </c>
      <c r="C449" s="79">
        <v>5000</v>
      </c>
      <c r="D449" s="37" t="s">
        <v>451</v>
      </c>
      <c r="E449" s="42" t="s">
        <v>698</v>
      </c>
    </row>
    <row r="450" spans="1:5" s="111" customFormat="1" x14ac:dyDescent="0.25">
      <c r="A450" s="41">
        <v>43996.263506944444</v>
      </c>
      <c r="B450" s="41">
        <v>43997</v>
      </c>
      <c r="C450" s="79">
        <v>100</v>
      </c>
      <c r="D450" s="37" t="s">
        <v>940</v>
      </c>
      <c r="E450" s="42" t="s">
        <v>27</v>
      </c>
    </row>
    <row r="451" spans="1:5" s="111" customFormat="1" x14ac:dyDescent="0.25">
      <c r="A451" s="41">
        <v>43996.336030092592</v>
      </c>
      <c r="B451" s="41">
        <v>43997</v>
      </c>
      <c r="C451" s="79">
        <v>300</v>
      </c>
      <c r="D451" s="37" t="s">
        <v>449</v>
      </c>
      <c r="E451" s="42" t="s">
        <v>27</v>
      </c>
    </row>
    <row r="452" spans="1:5" s="111" customFormat="1" x14ac:dyDescent="0.25">
      <c r="A452" s="41">
        <v>43996.336122685185</v>
      </c>
      <c r="B452" s="41">
        <v>43997</v>
      </c>
      <c r="C452" s="79">
        <v>7000</v>
      </c>
      <c r="D452" s="37" t="s">
        <v>448</v>
      </c>
      <c r="E452" s="42" t="s">
        <v>27</v>
      </c>
    </row>
    <row r="453" spans="1:5" s="111" customFormat="1" x14ac:dyDescent="0.25">
      <c r="A453" s="41">
        <v>43996.547037037039</v>
      </c>
      <c r="B453" s="41">
        <v>43997</v>
      </c>
      <c r="C453" s="79">
        <v>1000</v>
      </c>
      <c r="D453" s="37" t="s">
        <v>901</v>
      </c>
      <c r="E453" s="42" t="s">
        <v>699</v>
      </c>
    </row>
    <row r="454" spans="1:5" s="111" customFormat="1" x14ac:dyDescent="0.25">
      <c r="A454" s="41">
        <v>43996.579016203701</v>
      </c>
      <c r="B454" s="41">
        <v>43997</v>
      </c>
      <c r="C454" s="79">
        <v>500</v>
      </c>
      <c r="D454" s="37" t="s">
        <v>941</v>
      </c>
      <c r="E454" s="42" t="s">
        <v>27</v>
      </c>
    </row>
    <row r="455" spans="1:5" s="111" customFormat="1" x14ac:dyDescent="0.25">
      <c r="A455" s="41">
        <v>43996.663171296299</v>
      </c>
      <c r="B455" s="41">
        <v>43997</v>
      </c>
      <c r="C455" s="79">
        <v>500</v>
      </c>
      <c r="D455" s="37" t="s">
        <v>445</v>
      </c>
      <c r="E455" s="42" t="s">
        <v>27</v>
      </c>
    </row>
    <row r="456" spans="1:5" s="111" customFormat="1" x14ac:dyDescent="0.25">
      <c r="A456" s="41">
        <v>43996.686805555553</v>
      </c>
      <c r="B456" s="41">
        <v>43997</v>
      </c>
      <c r="C456" s="79">
        <v>1000</v>
      </c>
      <c r="D456" s="37"/>
      <c r="E456" s="42" t="s">
        <v>27</v>
      </c>
    </row>
    <row r="457" spans="1:5" s="111" customFormat="1" x14ac:dyDescent="0.25">
      <c r="A457" s="41">
        <v>43996.706550925926</v>
      </c>
      <c r="B457" s="41">
        <v>43997</v>
      </c>
      <c r="C457" s="79">
        <v>200</v>
      </c>
      <c r="D457" s="37" t="s">
        <v>459</v>
      </c>
      <c r="E457" s="42" t="s">
        <v>27</v>
      </c>
    </row>
    <row r="458" spans="1:5" s="111" customFormat="1" x14ac:dyDescent="0.25">
      <c r="A458" s="41">
        <v>43996.859560185185</v>
      </c>
      <c r="B458" s="41">
        <v>43997</v>
      </c>
      <c r="C458" s="79">
        <v>1000</v>
      </c>
      <c r="D458" s="37" t="s">
        <v>443</v>
      </c>
      <c r="E458" s="42" t="s">
        <v>27</v>
      </c>
    </row>
    <row r="459" spans="1:5" s="111" customFormat="1" x14ac:dyDescent="0.25">
      <c r="A459" s="41">
        <v>43996.959340277775</v>
      </c>
      <c r="B459" s="41">
        <v>43997</v>
      </c>
      <c r="C459" s="79">
        <v>100</v>
      </c>
      <c r="D459" s="37" t="s">
        <v>441</v>
      </c>
      <c r="E459" s="42" t="s">
        <v>27</v>
      </c>
    </row>
    <row r="460" spans="1:5" s="111" customFormat="1" x14ac:dyDescent="0.25">
      <c r="A460" s="41">
        <v>43996.964675925927</v>
      </c>
      <c r="B460" s="41">
        <v>43997</v>
      </c>
      <c r="C460" s="79">
        <v>200</v>
      </c>
      <c r="D460" s="37" t="s">
        <v>440</v>
      </c>
      <c r="E460" s="42" t="s">
        <v>27</v>
      </c>
    </row>
    <row r="461" spans="1:5" s="111" customFormat="1" x14ac:dyDescent="0.25">
      <c r="A461" s="41">
        <v>43996.973009259258</v>
      </c>
      <c r="B461" s="41">
        <v>43997</v>
      </c>
      <c r="C461" s="79">
        <v>500</v>
      </c>
      <c r="D461" s="37" t="s">
        <v>402</v>
      </c>
      <c r="E461" s="42" t="s">
        <v>27</v>
      </c>
    </row>
    <row r="462" spans="1:5" s="111" customFormat="1" x14ac:dyDescent="0.25">
      <c r="A462" s="41">
        <v>43997.257222222222</v>
      </c>
      <c r="B462" s="41">
        <v>43998</v>
      </c>
      <c r="C462" s="79">
        <v>300</v>
      </c>
      <c r="D462" s="37" t="s">
        <v>439</v>
      </c>
      <c r="E462" s="42" t="s">
        <v>27</v>
      </c>
    </row>
    <row r="463" spans="1:5" s="111" customFormat="1" x14ac:dyDescent="0.25">
      <c r="A463" s="41">
        <v>43997.367581018516</v>
      </c>
      <c r="B463" s="41">
        <v>43998</v>
      </c>
      <c r="C463" s="79">
        <v>100</v>
      </c>
      <c r="D463" s="37" t="s">
        <v>438</v>
      </c>
      <c r="E463" s="42" t="s">
        <v>27</v>
      </c>
    </row>
    <row r="464" spans="1:5" s="111" customFormat="1" x14ac:dyDescent="0.25">
      <c r="A464" s="41">
        <v>43997.399085648147</v>
      </c>
      <c r="B464" s="41">
        <v>43998</v>
      </c>
      <c r="C464" s="79">
        <v>300</v>
      </c>
      <c r="D464" s="37"/>
      <c r="E464" s="42" t="s">
        <v>27</v>
      </c>
    </row>
    <row r="465" spans="1:5" s="111" customFormat="1" x14ac:dyDescent="0.25">
      <c r="A465" s="41">
        <v>43997.435532407406</v>
      </c>
      <c r="B465" s="41">
        <v>43998</v>
      </c>
      <c r="C465" s="79">
        <v>200</v>
      </c>
      <c r="D465" s="37" t="s">
        <v>450</v>
      </c>
      <c r="E465" s="42" t="s">
        <v>27</v>
      </c>
    </row>
    <row r="466" spans="1:5" s="111" customFormat="1" x14ac:dyDescent="0.25">
      <c r="A466" s="41">
        <v>43997.440578703703</v>
      </c>
      <c r="B466" s="41">
        <v>43998</v>
      </c>
      <c r="C466" s="79">
        <v>500</v>
      </c>
      <c r="D466" s="37" t="s">
        <v>437</v>
      </c>
      <c r="E466" s="42" t="s">
        <v>27</v>
      </c>
    </row>
    <row r="467" spans="1:5" s="111" customFormat="1" x14ac:dyDescent="0.25">
      <c r="A467" s="41">
        <v>43997.455243055556</v>
      </c>
      <c r="B467" s="41">
        <v>43998</v>
      </c>
      <c r="C467" s="79">
        <v>1000</v>
      </c>
      <c r="D467" s="37" t="s">
        <v>942</v>
      </c>
      <c r="E467" s="42" t="s">
        <v>27</v>
      </c>
    </row>
    <row r="468" spans="1:5" s="111" customFormat="1" x14ac:dyDescent="0.25">
      <c r="A468" s="41">
        <v>43997.60087962963</v>
      </c>
      <c r="B468" s="41">
        <v>43998</v>
      </c>
      <c r="C468" s="79">
        <v>100</v>
      </c>
      <c r="D468" s="37" t="s">
        <v>943</v>
      </c>
      <c r="E468" s="42" t="s">
        <v>701</v>
      </c>
    </row>
    <row r="469" spans="1:5" s="111" customFormat="1" x14ac:dyDescent="0.25">
      <c r="A469" s="41">
        <v>43997.6012962963</v>
      </c>
      <c r="B469" s="41">
        <v>43998</v>
      </c>
      <c r="C469" s="79">
        <v>500</v>
      </c>
      <c r="D469" s="37" t="s">
        <v>944</v>
      </c>
      <c r="E469" s="42" t="s">
        <v>699</v>
      </c>
    </row>
    <row r="470" spans="1:5" s="111" customFormat="1" x14ac:dyDescent="0.25">
      <c r="A470" s="41">
        <v>43997.601689814815</v>
      </c>
      <c r="B470" s="41">
        <v>43998</v>
      </c>
      <c r="C470" s="79">
        <v>1500</v>
      </c>
      <c r="D470" s="37" t="s">
        <v>436</v>
      </c>
      <c r="E470" s="42" t="s">
        <v>27</v>
      </c>
    </row>
    <row r="471" spans="1:5" s="111" customFormat="1" x14ac:dyDescent="0.25">
      <c r="A471" s="41">
        <v>43997.602060185185</v>
      </c>
      <c r="B471" s="41">
        <v>43998</v>
      </c>
      <c r="C471" s="79">
        <v>100</v>
      </c>
      <c r="D471" s="37" t="s">
        <v>435</v>
      </c>
      <c r="E471" s="42" t="s">
        <v>27</v>
      </c>
    </row>
    <row r="472" spans="1:5" s="111" customFormat="1" x14ac:dyDescent="0.25">
      <c r="A472" s="41">
        <v>43997.602442129632</v>
      </c>
      <c r="B472" s="41">
        <v>43998</v>
      </c>
      <c r="C472" s="79">
        <v>200</v>
      </c>
      <c r="D472" s="37" t="s">
        <v>434</v>
      </c>
      <c r="E472" s="42" t="s">
        <v>27</v>
      </c>
    </row>
    <row r="473" spans="1:5" s="111" customFormat="1" x14ac:dyDescent="0.25">
      <c r="A473" s="41">
        <v>43997.602847222224</v>
      </c>
      <c r="B473" s="41">
        <v>43998</v>
      </c>
      <c r="C473" s="79">
        <v>300</v>
      </c>
      <c r="D473" s="37" t="s">
        <v>433</v>
      </c>
      <c r="E473" s="42" t="s">
        <v>27</v>
      </c>
    </row>
    <row r="474" spans="1:5" s="111" customFormat="1" x14ac:dyDescent="0.25">
      <c r="A474" s="41">
        <v>43997.603333333333</v>
      </c>
      <c r="B474" s="41">
        <v>43998</v>
      </c>
      <c r="C474" s="79">
        <v>100</v>
      </c>
      <c r="D474" s="37" t="s">
        <v>432</v>
      </c>
      <c r="E474" s="42" t="s">
        <v>27</v>
      </c>
    </row>
    <row r="475" spans="1:5" s="111" customFormat="1" x14ac:dyDescent="0.25">
      <c r="A475" s="41">
        <v>43997.603703703702</v>
      </c>
      <c r="B475" s="41">
        <v>43998</v>
      </c>
      <c r="C475" s="79">
        <v>1000</v>
      </c>
      <c r="D475" s="37" t="s">
        <v>431</v>
      </c>
      <c r="E475" s="42" t="s">
        <v>27</v>
      </c>
    </row>
    <row r="476" spans="1:5" s="111" customFormat="1" x14ac:dyDescent="0.25">
      <c r="A476" s="41">
        <v>43997.628483796296</v>
      </c>
      <c r="B476" s="41">
        <v>43998</v>
      </c>
      <c r="C476" s="79">
        <v>300</v>
      </c>
      <c r="D476" s="37" t="s">
        <v>430</v>
      </c>
      <c r="E476" s="42" t="s">
        <v>27</v>
      </c>
    </row>
    <row r="477" spans="1:5" s="111" customFormat="1" x14ac:dyDescent="0.25">
      <c r="A477" s="41">
        <v>43997.635462962964</v>
      </c>
      <c r="B477" s="41">
        <v>43998</v>
      </c>
      <c r="C477" s="79">
        <v>100</v>
      </c>
      <c r="D477" s="37" t="s">
        <v>429</v>
      </c>
      <c r="E477" s="42" t="s">
        <v>698</v>
      </c>
    </row>
    <row r="478" spans="1:5" s="111" customFormat="1" x14ac:dyDescent="0.25">
      <c r="A478" s="41">
        <v>43997.661053240743</v>
      </c>
      <c r="B478" s="41">
        <v>43998</v>
      </c>
      <c r="C478" s="79">
        <v>200</v>
      </c>
      <c r="D478" s="37" t="s">
        <v>428</v>
      </c>
      <c r="E478" s="42" t="s">
        <v>27</v>
      </c>
    </row>
    <row r="479" spans="1:5" s="111" customFormat="1" x14ac:dyDescent="0.25">
      <c r="A479" s="41">
        <v>43997.677037037036</v>
      </c>
      <c r="B479" s="41">
        <v>43998</v>
      </c>
      <c r="C479" s="79">
        <v>300</v>
      </c>
      <c r="D479" s="37" t="s">
        <v>472</v>
      </c>
      <c r="E479" s="42" t="s">
        <v>27</v>
      </c>
    </row>
    <row r="480" spans="1:5" s="111" customFormat="1" x14ac:dyDescent="0.25">
      <c r="A480" s="41">
        <v>43997.720266203702</v>
      </c>
      <c r="B480" s="41">
        <v>43998</v>
      </c>
      <c r="C480" s="79">
        <v>300</v>
      </c>
      <c r="D480" s="37" t="s">
        <v>404</v>
      </c>
      <c r="E480" s="42" t="s">
        <v>27</v>
      </c>
    </row>
    <row r="481" spans="1:5" s="111" customFormat="1" x14ac:dyDescent="0.25">
      <c r="A481" s="41">
        <v>43997.74858796296</v>
      </c>
      <c r="B481" s="41">
        <v>43998</v>
      </c>
      <c r="C481" s="79">
        <v>500</v>
      </c>
      <c r="D481" s="37" t="s">
        <v>366</v>
      </c>
      <c r="E481" s="42" t="s">
        <v>27</v>
      </c>
    </row>
    <row r="482" spans="1:5" s="111" customFormat="1" x14ac:dyDescent="0.25">
      <c r="A482" s="41">
        <v>43997.879687499997</v>
      </c>
      <c r="B482" s="41">
        <v>43998</v>
      </c>
      <c r="C482" s="79">
        <v>500</v>
      </c>
      <c r="D482" s="37"/>
      <c r="E482" s="42" t="s">
        <v>27</v>
      </c>
    </row>
    <row r="483" spans="1:5" s="111" customFormat="1" x14ac:dyDescent="0.25">
      <c r="A483" s="41">
        <v>43997.937222222223</v>
      </c>
      <c r="B483" s="41">
        <v>43998</v>
      </c>
      <c r="C483" s="79">
        <v>100</v>
      </c>
      <c r="D483" s="37" t="s">
        <v>407</v>
      </c>
      <c r="E483" s="42" t="s">
        <v>27</v>
      </c>
    </row>
    <row r="484" spans="1:5" s="111" customFormat="1" x14ac:dyDescent="0.25">
      <c r="A484" s="41">
        <v>43997.981712962966</v>
      </c>
      <c r="B484" s="41">
        <v>43998</v>
      </c>
      <c r="C484" s="79">
        <v>200</v>
      </c>
      <c r="D484" s="37" t="s">
        <v>425</v>
      </c>
      <c r="E484" s="42" t="s">
        <v>27</v>
      </c>
    </row>
    <row r="485" spans="1:5" s="111" customFormat="1" x14ac:dyDescent="0.25">
      <c r="A485" s="41">
        <v>43997.991388888891</v>
      </c>
      <c r="B485" s="41">
        <v>43998</v>
      </c>
      <c r="C485" s="79">
        <v>300</v>
      </c>
      <c r="D485" s="37" t="s">
        <v>424</v>
      </c>
      <c r="E485" s="42" t="s">
        <v>699</v>
      </c>
    </row>
    <row r="486" spans="1:5" s="111" customFormat="1" x14ac:dyDescent="0.25">
      <c r="A486" s="41">
        <v>43997.996562499997</v>
      </c>
      <c r="B486" s="41">
        <v>43998</v>
      </c>
      <c r="C486" s="79">
        <v>200</v>
      </c>
      <c r="D486" s="37"/>
      <c r="E486" s="42" t="s">
        <v>698</v>
      </c>
    </row>
    <row r="487" spans="1:5" s="111" customFormat="1" x14ac:dyDescent="0.25">
      <c r="A487" s="41">
        <v>43998.48809027778</v>
      </c>
      <c r="B487" s="41">
        <v>43999</v>
      </c>
      <c r="C487" s="79">
        <v>300</v>
      </c>
      <c r="D487" s="37" t="s">
        <v>377</v>
      </c>
      <c r="E487" s="42" t="s">
        <v>27</v>
      </c>
    </row>
    <row r="488" spans="1:5" s="111" customFormat="1" x14ac:dyDescent="0.25">
      <c r="A488" s="41">
        <v>43998.491875</v>
      </c>
      <c r="B488" s="41">
        <v>43999</v>
      </c>
      <c r="C488" s="79">
        <v>800</v>
      </c>
      <c r="D488" s="37" t="s">
        <v>423</v>
      </c>
      <c r="E488" s="42" t="s">
        <v>27</v>
      </c>
    </row>
    <row r="489" spans="1:5" s="111" customFormat="1" x14ac:dyDescent="0.25">
      <c r="A489" s="41">
        <v>43998.495208333334</v>
      </c>
      <c r="B489" s="41">
        <v>43999</v>
      </c>
      <c r="C489" s="79">
        <v>1000</v>
      </c>
      <c r="D489" s="37" t="s">
        <v>421</v>
      </c>
      <c r="E489" s="42" t="s">
        <v>27</v>
      </c>
    </row>
    <row r="490" spans="1:5" s="111" customFormat="1" x14ac:dyDescent="0.25">
      <c r="A490" s="41">
        <v>43998.636041666665</v>
      </c>
      <c r="B490" s="41">
        <v>43999</v>
      </c>
      <c r="C490" s="79">
        <v>500</v>
      </c>
      <c r="D490" s="37" t="s">
        <v>420</v>
      </c>
      <c r="E490" s="42" t="s">
        <v>27</v>
      </c>
    </row>
    <row r="491" spans="1:5" s="111" customFormat="1" x14ac:dyDescent="0.25">
      <c r="A491" s="41">
        <v>43998.636840277781</v>
      </c>
      <c r="B491" s="41">
        <v>43999</v>
      </c>
      <c r="C491" s="79">
        <v>100</v>
      </c>
      <c r="D491" s="37" t="s">
        <v>419</v>
      </c>
      <c r="E491" s="42" t="s">
        <v>27</v>
      </c>
    </row>
    <row r="492" spans="1:5" s="111" customFormat="1" x14ac:dyDescent="0.25">
      <c r="A492" s="41">
        <v>43998.653067129628</v>
      </c>
      <c r="B492" s="41">
        <v>43999</v>
      </c>
      <c r="C492" s="79">
        <v>300</v>
      </c>
      <c r="D492" s="37" t="s">
        <v>226</v>
      </c>
      <c r="E492" s="42" t="s">
        <v>27</v>
      </c>
    </row>
    <row r="493" spans="1:5" s="111" customFormat="1" x14ac:dyDescent="0.25">
      <c r="A493" s="41">
        <v>43998.653298611112</v>
      </c>
      <c r="B493" s="41">
        <v>43999</v>
      </c>
      <c r="C493" s="79">
        <v>150</v>
      </c>
      <c r="D493" s="37" t="s">
        <v>418</v>
      </c>
      <c r="E493" s="42" t="s">
        <v>701</v>
      </c>
    </row>
    <row r="494" spans="1:5" s="111" customFormat="1" x14ac:dyDescent="0.25">
      <c r="A494" s="41">
        <v>43998.678067129629</v>
      </c>
      <c r="B494" s="41">
        <v>43999</v>
      </c>
      <c r="C494" s="79">
        <v>750</v>
      </c>
      <c r="D494" s="37" t="s">
        <v>417</v>
      </c>
      <c r="E494" s="42" t="s">
        <v>701</v>
      </c>
    </row>
    <row r="495" spans="1:5" s="111" customFormat="1" x14ac:dyDescent="0.25">
      <c r="A495" s="41">
        <v>43998.695104166669</v>
      </c>
      <c r="B495" s="41">
        <v>43999</v>
      </c>
      <c r="C495" s="79">
        <v>300</v>
      </c>
      <c r="D495" s="37" t="s">
        <v>415</v>
      </c>
      <c r="E495" s="42" t="s">
        <v>27</v>
      </c>
    </row>
    <row r="496" spans="1:5" s="111" customFormat="1" x14ac:dyDescent="0.25">
      <c r="A496" s="41">
        <v>43998.704664351855</v>
      </c>
      <c r="B496" s="41">
        <v>43999</v>
      </c>
      <c r="C496" s="79">
        <v>200</v>
      </c>
      <c r="D496" s="37" t="s">
        <v>414</v>
      </c>
      <c r="E496" s="42" t="s">
        <v>27</v>
      </c>
    </row>
    <row r="497" spans="1:5" s="111" customFormat="1" x14ac:dyDescent="0.25">
      <c r="A497" s="41">
        <v>43998.724490740744</v>
      </c>
      <c r="B497" s="41">
        <v>43999</v>
      </c>
      <c r="C497" s="79">
        <v>500</v>
      </c>
      <c r="D497" s="37" t="s">
        <v>214</v>
      </c>
      <c r="E497" s="42" t="s">
        <v>27</v>
      </c>
    </row>
    <row r="498" spans="1:5" s="111" customFormat="1" x14ac:dyDescent="0.25">
      <c r="A498" s="41">
        <v>43998.75849537037</v>
      </c>
      <c r="B498" s="41">
        <v>43999</v>
      </c>
      <c r="C498" s="79">
        <v>3000</v>
      </c>
      <c r="D498" s="37" t="s">
        <v>412</v>
      </c>
      <c r="E498" s="42" t="s">
        <v>27</v>
      </c>
    </row>
    <row r="499" spans="1:5" s="111" customFormat="1" x14ac:dyDescent="0.25">
      <c r="A499" s="41">
        <v>43998.771909722222</v>
      </c>
      <c r="B499" s="41">
        <v>43999</v>
      </c>
      <c r="C499" s="79">
        <v>200</v>
      </c>
      <c r="D499" s="37" t="s">
        <v>410</v>
      </c>
      <c r="E499" s="42" t="s">
        <v>27</v>
      </c>
    </row>
    <row r="500" spans="1:5" s="111" customFormat="1" x14ac:dyDescent="0.25">
      <c r="A500" s="41">
        <v>43998.773206018515</v>
      </c>
      <c r="B500" s="41">
        <v>43999</v>
      </c>
      <c r="C500" s="79">
        <v>500</v>
      </c>
      <c r="D500" s="37" t="s">
        <v>409</v>
      </c>
      <c r="E500" s="42" t="s">
        <v>27</v>
      </c>
    </row>
    <row r="501" spans="1:5" s="111" customFormat="1" x14ac:dyDescent="0.25">
      <c r="A501" s="41">
        <v>43998.784895833334</v>
      </c>
      <c r="B501" s="41">
        <v>43999</v>
      </c>
      <c r="C501" s="79">
        <v>50</v>
      </c>
      <c r="D501" s="37" t="s">
        <v>408</v>
      </c>
      <c r="E501" s="42" t="s">
        <v>701</v>
      </c>
    </row>
    <row r="502" spans="1:5" s="111" customFormat="1" x14ac:dyDescent="0.25">
      <c r="A502" s="41">
        <v>43998.809166666666</v>
      </c>
      <c r="B502" s="41">
        <v>43999</v>
      </c>
      <c r="C502" s="79">
        <v>100</v>
      </c>
      <c r="D502" s="37" t="s">
        <v>231</v>
      </c>
      <c r="E502" s="42" t="s">
        <v>699</v>
      </c>
    </row>
    <row r="503" spans="1:5" s="111" customFormat="1" x14ac:dyDescent="0.25">
      <c r="A503" s="41">
        <v>43998.809178240743</v>
      </c>
      <c r="B503" s="41">
        <v>43999</v>
      </c>
      <c r="C503" s="79">
        <v>500</v>
      </c>
      <c r="D503" s="37" t="s">
        <v>403</v>
      </c>
      <c r="E503" s="42" t="s">
        <v>699</v>
      </c>
    </row>
    <row r="504" spans="1:5" s="111" customFormat="1" x14ac:dyDescent="0.25">
      <c r="A504" s="41">
        <v>43998.814293981479</v>
      </c>
      <c r="B504" s="41">
        <v>43999</v>
      </c>
      <c r="C504" s="79">
        <v>300</v>
      </c>
      <c r="D504" s="37" t="s">
        <v>492</v>
      </c>
      <c r="E504" s="42" t="s">
        <v>699</v>
      </c>
    </row>
    <row r="505" spans="1:5" s="111" customFormat="1" x14ac:dyDescent="0.25">
      <c r="A505" s="41">
        <v>43998.840219907404</v>
      </c>
      <c r="B505" s="41">
        <v>43999</v>
      </c>
      <c r="C505" s="79">
        <v>5000</v>
      </c>
      <c r="D505" s="37" t="s">
        <v>388</v>
      </c>
      <c r="E505" s="42" t="s">
        <v>27</v>
      </c>
    </row>
    <row r="506" spans="1:5" s="111" customFormat="1" x14ac:dyDescent="0.25">
      <c r="A506" s="41">
        <v>43998.914861111109</v>
      </c>
      <c r="B506" s="41">
        <v>43999</v>
      </c>
      <c r="C506" s="79">
        <v>100</v>
      </c>
      <c r="D506" s="37" t="s">
        <v>401</v>
      </c>
      <c r="E506" s="42" t="s">
        <v>27</v>
      </c>
    </row>
    <row r="507" spans="1:5" s="111" customFormat="1" x14ac:dyDescent="0.25">
      <c r="A507" s="41">
        <v>43998.929675925923</v>
      </c>
      <c r="B507" s="41">
        <v>43999</v>
      </c>
      <c r="C507" s="79">
        <v>1000</v>
      </c>
      <c r="D507" s="37" t="s">
        <v>399</v>
      </c>
      <c r="E507" s="42" t="s">
        <v>27</v>
      </c>
    </row>
    <row r="508" spans="1:5" s="111" customFormat="1" x14ac:dyDescent="0.25">
      <c r="A508" s="41">
        <v>43998.945763888885</v>
      </c>
      <c r="B508" s="41">
        <v>43999</v>
      </c>
      <c r="C508" s="79">
        <v>1000</v>
      </c>
      <c r="D508" s="37" t="s">
        <v>422</v>
      </c>
      <c r="E508" s="42" t="s">
        <v>699</v>
      </c>
    </row>
    <row r="509" spans="1:5" s="111" customFormat="1" x14ac:dyDescent="0.25">
      <c r="A509" s="41">
        <v>43998.951921296299</v>
      </c>
      <c r="B509" s="41">
        <v>43999</v>
      </c>
      <c r="C509" s="79">
        <v>500</v>
      </c>
      <c r="D509" s="37" t="s">
        <v>945</v>
      </c>
      <c r="E509" s="42" t="s">
        <v>27</v>
      </c>
    </row>
    <row r="510" spans="1:5" s="111" customFormat="1" x14ac:dyDescent="0.25">
      <c r="A510" s="41">
        <v>43998.974166666667</v>
      </c>
      <c r="B510" s="41">
        <v>43999</v>
      </c>
      <c r="C510" s="79">
        <v>200</v>
      </c>
      <c r="D510" s="37" t="s">
        <v>398</v>
      </c>
      <c r="E510" s="42" t="s">
        <v>27</v>
      </c>
    </row>
    <row r="511" spans="1:5" s="111" customFormat="1" x14ac:dyDescent="0.25">
      <c r="A511" s="41">
        <v>43998.978981481479</v>
      </c>
      <c r="B511" s="41">
        <v>43999</v>
      </c>
      <c r="C511" s="79">
        <v>500</v>
      </c>
      <c r="D511" s="37" t="s">
        <v>946</v>
      </c>
      <c r="E511" s="42" t="s">
        <v>27</v>
      </c>
    </row>
    <row r="512" spans="1:5" s="111" customFormat="1" x14ac:dyDescent="0.25">
      <c r="A512" s="41">
        <v>43998.997152777774</v>
      </c>
      <c r="B512" s="41">
        <v>43999</v>
      </c>
      <c r="C512" s="79">
        <v>100</v>
      </c>
      <c r="D512" s="37" t="s">
        <v>947</v>
      </c>
      <c r="E512" s="42" t="s">
        <v>27</v>
      </c>
    </row>
    <row r="513" spans="1:5" s="111" customFormat="1" x14ac:dyDescent="0.25">
      <c r="A513" s="41">
        <v>43999.024756944447</v>
      </c>
      <c r="B513" s="41">
        <v>44000</v>
      </c>
      <c r="C513" s="79">
        <v>1000</v>
      </c>
      <c r="D513" s="37" t="s">
        <v>397</v>
      </c>
      <c r="E513" s="42" t="s">
        <v>699</v>
      </c>
    </row>
    <row r="514" spans="1:5" s="111" customFormat="1" x14ac:dyDescent="0.25">
      <c r="A514" s="41">
        <v>43999.050636574073</v>
      </c>
      <c r="B514" s="41">
        <v>44000</v>
      </c>
      <c r="C514" s="79">
        <v>1000</v>
      </c>
      <c r="D514" s="37" t="s">
        <v>212</v>
      </c>
      <c r="E514" s="42" t="s">
        <v>27</v>
      </c>
    </row>
    <row r="515" spans="1:5" s="111" customFormat="1" x14ac:dyDescent="0.25">
      <c r="A515" s="41">
        <v>43999.217638888891</v>
      </c>
      <c r="B515" s="41">
        <v>44000</v>
      </c>
      <c r="C515" s="79">
        <v>300</v>
      </c>
      <c r="D515" s="37" t="s">
        <v>948</v>
      </c>
      <c r="E515" s="42" t="s">
        <v>699</v>
      </c>
    </row>
    <row r="516" spans="1:5" s="111" customFormat="1" x14ac:dyDescent="0.25">
      <c r="A516" s="41">
        <v>43999.376458333332</v>
      </c>
      <c r="B516" s="41">
        <v>44000</v>
      </c>
      <c r="C516" s="79">
        <v>2000</v>
      </c>
      <c r="D516" s="37" t="s">
        <v>949</v>
      </c>
      <c r="E516" s="42" t="s">
        <v>27</v>
      </c>
    </row>
    <row r="517" spans="1:5" s="111" customFormat="1" x14ac:dyDescent="0.25">
      <c r="A517" s="41">
        <v>43999.410520833335</v>
      </c>
      <c r="B517" s="41">
        <v>44000</v>
      </c>
      <c r="C517" s="79">
        <v>200</v>
      </c>
      <c r="D517" s="37" t="s">
        <v>395</v>
      </c>
      <c r="E517" s="42" t="s">
        <v>699</v>
      </c>
    </row>
    <row r="518" spans="1:5" s="111" customFormat="1" x14ac:dyDescent="0.25">
      <c r="A518" s="41">
        <v>43999.445659722223</v>
      </c>
      <c r="B518" s="41">
        <v>44000</v>
      </c>
      <c r="C518" s="79">
        <v>291</v>
      </c>
      <c r="D518" s="37"/>
      <c r="E518" s="42" t="s">
        <v>27</v>
      </c>
    </row>
    <row r="519" spans="1:5" s="111" customFormat="1" x14ac:dyDescent="0.25">
      <c r="A519" s="41">
        <v>43999.446458333332</v>
      </c>
      <c r="B519" s="41">
        <v>44000</v>
      </c>
      <c r="C519" s="79">
        <v>1500</v>
      </c>
      <c r="D519" s="37" t="s">
        <v>950</v>
      </c>
      <c r="E519" s="42" t="s">
        <v>699</v>
      </c>
    </row>
    <row r="520" spans="1:5" s="111" customFormat="1" x14ac:dyDescent="0.25">
      <c r="A520" s="41">
        <v>43999.476678240739</v>
      </c>
      <c r="B520" s="41">
        <v>44000</v>
      </c>
      <c r="C520" s="79">
        <v>500</v>
      </c>
      <c r="D520" s="37"/>
      <c r="E520" s="42" t="s">
        <v>699</v>
      </c>
    </row>
    <row r="521" spans="1:5" s="111" customFormat="1" x14ac:dyDescent="0.25">
      <c r="A521" s="41">
        <v>43999.493946759256</v>
      </c>
      <c r="B521" s="41">
        <v>44000</v>
      </c>
      <c r="C521" s="79">
        <v>300</v>
      </c>
      <c r="D521" s="37" t="s">
        <v>393</v>
      </c>
      <c r="E521" s="42" t="s">
        <v>699</v>
      </c>
    </row>
    <row r="522" spans="1:5" s="111" customFormat="1" x14ac:dyDescent="0.25">
      <c r="A522" s="41">
        <v>43999.50640046296</v>
      </c>
      <c r="B522" s="41">
        <v>44000</v>
      </c>
      <c r="C522" s="79">
        <v>1000</v>
      </c>
      <c r="D522" s="37" t="s">
        <v>951</v>
      </c>
      <c r="E522" s="42" t="s">
        <v>27</v>
      </c>
    </row>
    <row r="523" spans="1:5" s="111" customFormat="1" x14ac:dyDescent="0.25">
      <c r="A523" s="41">
        <v>43999.506921296299</v>
      </c>
      <c r="B523" s="41">
        <v>44000</v>
      </c>
      <c r="C523" s="79">
        <v>300</v>
      </c>
      <c r="D523" s="37" t="s">
        <v>952</v>
      </c>
      <c r="E523" s="42" t="s">
        <v>27</v>
      </c>
    </row>
    <row r="524" spans="1:5" s="111" customFormat="1" x14ac:dyDescent="0.25">
      <c r="A524" s="41">
        <v>43999.507488425923</v>
      </c>
      <c r="B524" s="41">
        <v>44000</v>
      </c>
      <c r="C524" s="79">
        <v>1000</v>
      </c>
      <c r="D524" s="37" t="s">
        <v>391</v>
      </c>
      <c r="E524" s="42" t="s">
        <v>699</v>
      </c>
    </row>
    <row r="525" spans="1:5" s="111" customFormat="1" x14ac:dyDescent="0.25">
      <c r="A525" s="41">
        <v>43999.507986111108</v>
      </c>
      <c r="B525" s="41">
        <v>44000</v>
      </c>
      <c r="C525" s="79">
        <v>1000</v>
      </c>
      <c r="D525" s="37" t="s">
        <v>204</v>
      </c>
      <c r="E525" s="42" t="s">
        <v>27</v>
      </c>
    </row>
    <row r="526" spans="1:5" s="111" customFormat="1" x14ac:dyDescent="0.25">
      <c r="A526" s="41">
        <v>43999.533946759257</v>
      </c>
      <c r="B526" s="41">
        <v>44000</v>
      </c>
      <c r="C526" s="79">
        <v>100</v>
      </c>
      <c r="D526" s="37" t="s">
        <v>953</v>
      </c>
      <c r="E526" s="42" t="s">
        <v>698</v>
      </c>
    </row>
    <row r="527" spans="1:5" s="111" customFormat="1" x14ac:dyDescent="0.25">
      <c r="A527" s="41">
        <v>43999.534594907411</v>
      </c>
      <c r="B527" s="41">
        <v>44000</v>
      </c>
      <c r="C527" s="79">
        <v>500</v>
      </c>
      <c r="D527" s="37"/>
      <c r="E527" s="42" t="s">
        <v>699</v>
      </c>
    </row>
    <row r="528" spans="1:5" s="111" customFormat="1" x14ac:dyDescent="0.25">
      <c r="A528" s="41">
        <v>43999.536666666667</v>
      </c>
      <c r="B528" s="41">
        <v>44000</v>
      </c>
      <c r="C528" s="79">
        <v>300</v>
      </c>
      <c r="D528" s="37" t="s">
        <v>389</v>
      </c>
      <c r="E528" s="42" t="s">
        <v>699</v>
      </c>
    </row>
    <row r="529" spans="1:5" s="111" customFormat="1" x14ac:dyDescent="0.25">
      <c r="A529" s="41">
        <v>43999.548125000001</v>
      </c>
      <c r="B529" s="41">
        <v>44000</v>
      </c>
      <c r="C529" s="79">
        <v>30</v>
      </c>
      <c r="D529" s="37" t="s">
        <v>360</v>
      </c>
      <c r="E529" s="42" t="s">
        <v>27</v>
      </c>
    </row>
    <row r="530" spans="1:5" s="111" customFormat="1" x14ac:dyDescent="0.25">
      <c r="A530" s="41">
        <v>43999.601712962962</v>
      </c>
      <c r="B530" s="41">
        <v>44000</v>
      </c>
      <c r="C530" s="79">
        <v>50</v>
      </c>
      <c r="D530" s="37" t="s">
        <v>387</v>
      </c>
      <c r="E530" s="42" t="s">
        <v>27</v>
      </c>
    </row>
    <row r="531" spans="1:5" s="111" customFormat="1" x14ac:dyDescent="0.25">
      <c r="A531" s="41">
        <v>43999.65662037037</v>
      </c>
      <c r="B531" s="41">
        <v>44000</v>
      </c>
      <c r="C531" s="79">
        <v>300</v>
      </c>
      <c r="D531" s="37" t="s">
        <v>446</v>
      </c>
      <c r="E531" s="42" t="s">
        <v>27</v>
      </c>
    </row>
    <row r="532" spans="1:5" s="111" customFormat="1" x14ac:dyDescent="0.25">
      <c r="A532" s="41">
        <v>43999.811712962961</v>
      </c>
      <c r="B532" s="41">
        <v>44000</v>
      </c>
      <c r="C532" s="79">
        <v>500</v>
      </c>
      <c r="D532" s="37" t="s">
        <v>386</v>
      </c>
      <c r="E532" s="42" t="s">
        <v>27</v>
      </c>
    </row>
    <row r="533" spans="1:5" s="111" customFormat="1" x14ac:dyDescent="0.25">
      <c r="A533" s="41">
        <v>43999.839988425927</v>
      </c>
      <c r="B533" s="41">
        <v>44000</v>
      </c>
      <c r="C533" s="79">
        <v>500</v>
      </c>
      <c r="D533" s="37" t="s">
        <v>385</v>
      </c>
      <c r="E533" s="42" t="s">
        <v>27</v>
      </c>
    </row>
    <row r="534" spans="1:5" s="111" customFormat="1" x14ac:dyDescent="0.25">
      <c r="A534" s="41">
        <v>43999.851597222223</v>
      </c>
      <c r="B534" s="41">
        <v>44000</v>
      </c>
      <c r="C534" s="79">
        <v>1000</v>
      </c>
      <c r="D534" s="37" t="s">
        <v>460</v>
      </c>
      <c r="E534" s="42" t="s">
        <v>699</v>
      </c>
    </row>
    <row r="535" spans="1:5" s="111" customFormat="1" x14ac:dyDescent="0.25">
      <c r="A535" s="41">
        <v>43999.855150462965</v>
      </c>
      <c r="B535" s="41">
        <v>44000</v>
      </c>
      <c r="C535" s="79">
        <v>100</v>
      </c>
      <c r="D535" s="37" t="s">
        <v>383</v>
      </c>
      <c r="E535" s="42" t="s">
        <v>698</v>
      </c>
    </row>
    <row r="536" spans="1:5" s="111" customFormat="1" x14ac:dyDescent="0.25">
      <c r="A536" s="41">
        <v>43999.863113425927</v>
      </c>
      <c r="B536" s="41">
        <v>44000</v>
      </c>
      <c r="C536" s="79">
        <v>500</v>
      </c>
      <c r="D536" s="37" t="s">
        <v>382</v>
      </c>
      <c r="E536" s="42" t="s">
        <v>701</v>
      </c>
    </row>
    <row r="537" spans="1:5" s="111" customFormat="1" x14ac:dyDescent="0.25">
      <c r="A537" s="41">
        <v>43999.884548611109</v>
      </c>
      <c r="B537" s="41">
        <v>44000</v>
      </c>
      <c r="C537" s="79">
        <v>1000</v>
      </c>
      <c r="D537" s="37" t="s">
        <v>352</v>
      </c>
      <c r="E537" s="42" t="s">
        <v>699</v>
      </c>
    </row>
    <row r="538" spans="1:5" s="111" customFormat="1" x14ac:dyDescent="0.25">
      <c r="A538" s="41">
        <v>43999.898900462962</v>
      </c>
      <c r="B538" s="41">
        <v>44000</v>
      </c>
      <c r="C538" s="79">
        <v>4000</v>
      </c>
      <c r="D538" s="37" t="s">
        <v>427</v>
      </c>
      <c r="E538" s="42" t="s">
        <v>698</v>
      </c>
    </row>
    <row r="539" spans="1:5" s="111" customFormat="1" x14ac:dyDescent="0.25">
      <c r="A539" s="41">
        <v>43999.902025462965</v>
      </c>
      <c r="B539" s="41">
        <v>44000</v>
      </c>
      <c r="C539" s="79">
        <v>100</v>
      </c>
      <c r="D539" s="37" t="s">
        <v>954</v>
      </c>
      <c r="E539" s="42" t="s">
        <v>701</v>
      </c>
    </row>
    <row r="540" spans="1:5" s="111" customFormat="1" x14ac:dyDescent="0.25">
      <c r="A540" s="41">
        <v>43999.939918981479</v>
      </c>
      <c r="B540" s="41">
        <v>44000</v>
      </c>
      <c r="C540" s="79">
        <v>300</v>
      </c>
      <c r="D540" s="37" t="s">
        <v>379</v>
      </c>
      <c r="E540" s="42" t="s">
        <v>27</v>
      </c>
    </row>
    <row r="541" spans="1:5" s="111" customFormat="1" x14ac:dyDescent="0.25">
      <c r="A541" s="41">
        <v>44000.119768518518</v>
      </c>
      <c r="B541" s="41">
        <v>44001</v>
      </c>
      <c r="C541" s="79">
        <v>500</v>
      </c>
      <c r="D541" s="37" t="s">
        <v>378</v>
      </c>
      <c r="E541" s="42" t="s">
        <v>27</v>
      </c>
    </row>
    <row r="542" spans="1:5" s="111" customFormat="1" x14ac:dyDescent="0.25">
      <c r="A542" s="41">
        <v>44000.188726851855</v>
      </c>
      <c r="B542" s="41">
        <v>44001</v>
      </c>
      <c r="C542" s="79">
        <v>300</v>
      </c>
      <c r="D542" s="37" t="s">
        <v>376</v>
      </c>
      <c r="E542" s="42" t="s">
        <v>699</v>
      </c>
    </row>
    <row r="543" spans="1:5" s="111" customFormat="1" x14ac:dyDescent="0.25">
      <c r="A543" s="41">
        <v>44000.423935185187</v>
      </c>
      <c r="B543" s="41">
        <v>44001</v>
      </c>
      <c r="C543" s="79">
        <v>500</v>
      </c>
      <c r="D543" s="37" t="s">
        <v>375</v>
      </c>
      <c r="E543" s="42" t="s">
        <v>27</v>
      </c>
    </row>
    <row r="544" spans="1:5" s="111" customFormat="1" x14ac:dyDescent="0.25">
      <c r="A544" s="41">
        <v>44000.432245370372</v>
      </c>
      <c r="B544" s="41">
        <v>44001</v>
      </c>
      <c r="C544" s="79">
        <v>100</v>
      </c>
      <c r="D544" s="37" t="s">
        <v>373</v>
      </c>
      <c r="E544" s="42" t="s">
        <v>27</v>
      </c>
    </row>
    <row r="545" spans="1:5" s="111" customFormat="1" x14ac:dyDescent="0.25">
      <c r="A545" s="41">
        <v>44000.440300925926</v>
      </c>
      <c r="B545" s="41">
        <v>44001</v>
      </c>
      <c r="C545" s="79">
        <v>500</v>
      </c>
      <c r="D545" s="37" t="s">
        <v>372</v>
      </c>
      <c r="E545" s="42" t="s">
        <v>27</v>
      </c>
    </row>
    <row r="546" spans="1:5" s="111" customFormat="1" x14ac:dyDescent="0.25">
      <c r="A546" s="41">
        <v>44000.488113425927</v>
      </c>
      <c r="B546" s="41">
        <v>44001</v>
      </c>
      <c r="C546" s="79">
        <v>300</v>
      </c>
      <c r="D546" s="37"/>
      <c r="E546" s="42" t="s">
        <v>27</v>
      </c>
    </row>
    <row r="547" spans="1:5" s="111" customFormat="1" x14ac:dyDescent="0.25">
      <c r="A547" s="41">
        <v>44000.488553240742</v>
      </c>
      <c r="B547" s="41">
        <v>44001</v>
      </c>
      <c r="C547" s="79">
        <v>500</v>
      </c>
      <c r="D547" s="37" t="s">
        <v>374</v>
      </c>
      <c r="E547" s="42" t="s">
        <v>27</v>
      </c>
    </row>
    <row r="548" spans="1:5" s="111" customFormat="1" x14ac:dyDescent="0.25">
      <c r="A548" s="41">
        <v>44000.499108796299</v>
      </c>
      <c r="B548" s="41">
        <v>44001</v>
      </c>
      <c r="C548" s="79">
        <v>500</v>
      </c>
      <c r="D548" s="37" t="s">
        <v>371</v>
      </c>
      <c r="E548" s="42" t="s">
        <v>27</v>
      </c>
    </row>
    <row r="549" spans="1:5" s="111" customFormat="1" x14ac:dyDescent="0.25">
      <c r="A549" s="41">
        <v>44000.5000462963</v>
      </c>
      <c r="B549" s="41">
        <v>44001</v>
      </c>
      <c r="C549" s="79">
        <v>500</v>
      </c>
      <c r="D549" s="37" t="s">
        <v>502</v>
      </c>
      <c r="E549" s="42" t="s">
        <v>27</v>
      </c>
    </row>
    <row r="550" spans="1:5" s="111" customFormat="1" x14ac:dyDescent="0.25">
      <c r="A550" s="41">
        <v>44000.539861111109</v>
      </c>
      <c r="B550" s="41">
        <v>44001</v>
      </c>
      <c r="C550" s="79">
        <v>500</v>
      </c>
      <c r="D550" s="37" t="s">
        <v>923</v>
      </c>
      <c r="E550" s="42" t="s">
        <v>27</v>
      </c>
    </row>
    <row r="551" spans="1:5" s="111" customFormat="1" x14ac:dyDescent="0.25">
      <c r="A551" s="41">
        <v>44000.571250000001</v>
      </c>
      <c r="B551" s="41">
        <v>44001</v>
      </c>
      <c r="C551" s="79">
        <v>500</v>
      </c>
      <c r="D551" s="37" t="s">
        <v>368</v>
      </c>
      <c r="E551" s="42" t="s">
        <v>27</v>
      </c>
    </row>
    <row r="552" spans="1:5" s="111" customFormat="1" x14ac:dyDescent="0.25">
      <c r="A552" s="41">
        <v>44000.617673611108</v>
      </c>
      <c r="B552" s="41">
        <v>44001</v>
      </c>
      <c r="C552" s="79">
        <v>500</v>
      </c>
      <c r="D552" s="37" t="s">
        <v>955</v>
      </c>
      <c r="E552" s="42" t="s">
        <v>27</v>
      </c>
    </row>
    <row r="553" spans="1:5" s="111" customFormat="1" x14ac:dyDescent="0.25">
      <c r="A553" s="41">
        <v>44000.622384259259</v>
      </c>
      <c r="B553" s="41">
        <v>44001</v>
      </c>
      <c r="C553" s="79">
        <v>500</v>
      </c>
      <c r="D553" s="37" t="s">
        <v>327</v>
      </c>
      <c r="E553" s="42" t="s">
        <v>699</v>
      </c>
    </row>
    <row r="554" spans="1:5" s="111" customFormat="1" x14ac:dyDescent="0.25">
      <c r="A554" s="41">
        <v>44000.692662037036</v>
      </c>
      <c r="B554" s="41">
        <v>44001</v>
      </c>
      <c r="C554" s="79">
        <v>2000</v>
      </c>
      <c r="D554" s="37" t="s">
        <v>956</v>
      </c>
      <c r="E554" s="42" t="s">
        <v>27</v>
      </c>
    </row>
    <row r="555" spans="1:5" s="111" customFormat="1" x14ac:dyDescent="0.25">
      <c r="A555" s="41">
        <v>44000.695254629631</v>
      </c>
      <c r="B555" s="41">
        <v>44001</v>
      </c>
      <c r="C555" s="79">
        <v>200</v>
      </c>
      <c r="D555" s="37" t="s">
        <v>367</v>
      </c>
      <c r="E555" s="42" t="s">
        <v>27</v>
      </c>
    </row>
    <row r="556" spans="1:5" s="111" customFormat="1" x14ac:dyDescent="0.25">
      <c r="A556" s="41">
        <v>44000.80505787037</v>
      </c>
      <c r="B556" s="41">
        <v>44001</v>
      </c>
      <c r="C556" s="79">
        <v>100</v>
      </c>
      <c r="D556" s="37" t="s">
        <v>365</v>
      </c>
      <c r="E556" s="42" t="s">
        <v>27</v>
      </c>
    </row>
    <row r="557" spans="1:5" s="111" customFormat="1" x14ac:dyDescent="0.25">
      <c r="A557" s="41">
        <v>44000.864537037036</v>
      </c>
      <c r="B557" s="41">
        <v>44001</v>
      </c>
      <c r="C557" s="79">
        <v>100</v>
      </c>
      <c r="D557" s="37" t="s">
        <v>957</v>
      </c>
      <c r="E557" s="42" t="s">
        <v>27</v>
      </c>
    </row>
    <row r="558" spans="1:5" s="111" customFormat="1" x14ac:dyDescent="0.25">
      <c r="A558" s="41">
        <v>44000.887106481481</v>
      </c>
      <c r="B558" s="41">
        <v>44001</v>
      </c>
      <c r="C558" s="79">
        <v>200</v>
      </c>
      <c r="D558" s="37" t="s">
        <v>364</v>
      </c>
      <c r="E558" s="42" t="s">
        <v>699</v>
      </c>
    </row>
    <row r="559" spans="1:5" s="111" customFormat="1" x14ac:dyDescent="0.25">
      <c r="A559" s="41">
        <v>44000.918333333335</v>
      </c>
      <c r="B559" s="41">
        <v>44001</v>
      </c>
      <c r="C559" s="79">
        <v>200</v>
      </c>
      <c r="D559" s="37" t="s">
        <v>363</v>
      </c>
      <c r="E559" s="42" t="s">
        <v>27</v>
      </c>
    </row>
    <row r="560" spans="1:5" s="111" customFormat="1" x14ac:dyDescent="0.25">
      <c r="A560" s="41">
        <v>44000.92114583333</v>
      </c>
      <c r="B560" s="41">
        <v>44001</v>
      </c>
      <c r="C560" s="79">
        <v>100</v>
      </c>
      <c r="D560" s="37" t="s">
        <v>362</v>
      </c>
      <c r="E560" s="42" t="s">
        <v>27</v>
      </c>
    </row>
    <row r="561" spans="1:5" s="111" customFormat="1" x14ac:dyDescent="0.25">
      <c r="A561" s="41">
        <v>44000.937141203707</v>
      </c>
      <c r="B561" s="41">
        <v>44001</v>
      </c>
      <c r="C561" s="79">
        <v>33</v>
      </c>
      <c r="D561" s="37" t="s">
        <v>453</v>
      </c>
      <c r="E561" s="42" t="s">
        <v>699</v>
      </c>
    </row>
    <row r="562" spans="1:5" s="111" customFormat="1" x14ac:dyDescent="0.25">
      <c r="A562" s="41">
        <v>44000.948344907411</v>
      </c>
      <c r="B562" s="41">
        <v>44001</v>
      </c>
      <c r="C562" s="79">
        <v>33</v>
      </c>
      <c r="D562" s="37" t="s">
        <v>453</v>
      </c>
      <c r="E562" s="42" t="s">
        <v>699</v>
      </c>
    </row>
    <row r="563" spans="1:5" s="111" customFormat="1" x14ac:dyDescent="0.25">
      <c r="A563" s="41">
        <v>44000.967766203707</v>
      </c>
      <c r="B563" s="41">
        <v>44001</v>
      </c>
      <c r="C563" s="79">
        <v>1000</v>
      </c>
      <c r="D563" s="37" t="s">
        <v>361</v>
      </c>
      <c r="E563" s="42" t="s">
        <v>27</v>
      </c>
    </row>
    <row r="564" spans="1:5" s="111" customFormat="1" x14ac:dyDescent="0.25">
      <c r="A564" s="41">
        <v>44000.973217592589</v>
      </c>
      <c r="B564" s="41">
        <v>44001</v>
      </c>
      <c r="C564" s="79">
        <v>300</v>
      </c>
      <c r="D564" s="37" t="s">
        <v>359</v>
      </c>
      <c r="E564" s="42" t="s">
        <v>27</v>
      </c>
    </row>
    <row r="565" spans="1:5" s="111" customFormat="1" x14ac:dyDescent="0.25">
      <c r="A565" s="41">
        <v>44000.975081018521</v>
      </c>
      <c r="B565" s="41">
        <v>44001</v>
      </c>
      <c r="C565" s="79">
        <v>100</v>
      </c>
      <c r="D565" s="37" t="s">
        <v>958</v>
      </c>
      <c r="E565" s="42" t="s">
        <v>27</v>
      </c>
    </row>
    <row r="566" spans="1:5" s="111" customFormat="1" x14ac:dyDescent="0.25">
      <c r="A566" s="41">
        <v>44000.976435185185</v>
      </c>
      <c r="B566" s="41">
        <v>44001</v>
      </c>
      <c r="C566" s="79">
        <v>20</v>
      </c>
      <c r="D566" s="37" t="s">
        <v>358</v>
      </c>
      <c r="E566" s="42" t="s">
        <v>702</v>
      </c>
    </row>
    <row r="567" spans="1:5" s="111" customFormat="1" x14ac:dyDescent="0.25">
      <c r="A567" s="41">
        <v>44001.002592592595</v>
      </c>
      <c r="B567" s="41">
        <v>44004</v>
      </c>
      <c r="C567" s="79">
        <v>100</v>
      </c>
      <c r="D567" s="37" t="s">
        <v>357</v>
      </c>
      <c r="E567" s="42" t="s">
        <v>27</v>
      </c>
    </row>
    <row r="568" spans="1:5" s="111" customFormat="1" x14ac:dyDescent="0.25">
      <c r="A568" s="41">
        <v>44001.443020833336</v>
      </c>
      <c r="B568" s="41">
        <v>44004</v>
      </c>
      <c r="C568" s="79">
        <v>500</v>
      </c>
      <c r="D568" s="37"/>
      <c r="E568" s="42" t="s">
        <v>27</v>
      </c>
    </row>
    <row r="569" spans="1:5" s="111" customFormat="1" x14ac:dyDescent="0.25">
      <c r="A569" s="41">
        <v>44001.468124999999</v>
      </c>
      <c r="B569" s="41">
        <v>44004</v>
      </c>
      <c r="C569" s="79">
        <v>500</v>
      </c>
      <c r="D569" s="37" t="s">
        <v>356</v>
      </c>
      <c r="E569" s="42" t="s">
        <v>27</v>
      </c>
    </row>
    <row r="570" spans="1:5" s="111" customFormat="1" x14ac:dyDescent="0.25">
      <c r="A570" s="41">
        <v>44001.610231481478</v>
      </c>
      <c r="B570" s="41">
        <v>44004</v>
      </c>
      <c r="C570" s="79">
        <v>300</v>
      </c>
      <c r="D570" s="37" t="s">
        <v>355</v>
      </c>
      <c r="E570" s="42" t="s">
        <v>27</v>
      </c>
    </row>
    <row r="571" spans="1:5" s="111" customFormat="1" x14ac:dyDescent="0.25">
      <c r="A571" s="41">
        <v>44001.619525462964</v>
      </c>
      <c r="B571" s="41">
        <v>44004</v>
      </c>
      <c r="C571" s="79">
        <v>500</v>
      </c>
      <c r="D571" s="37" t="s">
        <v>354</v>
      </c>
      <c r="E571" s="42" t="s">
        <v>27</v>
      </c>
    </row>
    <row r="572" spans="1:5" s="111" customFormat="1" x14ac:dyDescent="0.25">
      <c r="A572" s="41">
        <v>44001.694467592592</v>
      </c>
      <c r="B572" s="41">
        <v>44004</v>
      </c>
      <c r="C572" s="79">
        <v>300</v>
      </c>
      <c r="D572" s="37" t="s">
        <v>959</v>
      </c>
      <c r="E572" s="42" t="s">
        <v>27</v>
      </c>
    </row>
    <row r="573" spans="1:5" s="111" customFormat="1" x14ac:dyDescent="0.25">
      <c r="A573" s="41">
        <v>44001.710138888891</v>
      </c>
      <c r="B573" s="41">
        <v>44004</v>
      </c>
      <c r="C573" s="79">
        <v>100</v>
      </c>
      <c r="D573" s="37" t="s">
        <v>351</v>
      </c>
      <c r="E573" s="42" t="s">
        <v>27</v>
      </c>
    </row>
    <row r="574" spans="1:5" s="111" customFormat="1" x14ac:dyDescent="0.25">
      <c r="A574" s="41">
        <v>44001.713935185187</v>
      </c>
      <c r="B574" s="41">
        <v>44004</v>
      </c>
      <c r="C574" s="79">
        <v>100</v>
      </c>
      <c r="D574" s="37" t="s">
        <v>214</v>
      </c>
      <c r="E574" s="42" t="s">
        <v>27</v>
      </c>
    </row>
    <row r="575" spans="1:5" s="111" customFormat="1" x14ac:dyDescent="0.25">
      <c r="A575" s="41">
        <v>44001.71434027778</v>
      </c>
      <c r="B575" s="41">
        <v>44004</v>
      </c>
      <c r="C575" s="79">
        <v>100</v>
      </c>
      <c r="D575" s="37" t="s">
        <v>350</v>
      </c>
      <c r="E575" s="42" t="s">
        <v>27</v>
      </c>
    </row>
    <row r="576" spans="1:5" s="111" customFormat="1" x14ac:dyDescent="0.25">
      <c r="A576" s="41">
        <v>44001.714965277781</v>
      </c>
      <c r="B576" s="41">
        <v>44004</v>
      </c>
      <c r="C576" s="79">
        <v>700</v>
      </c>
      <c r="D576" s="37" t="s">
        <v>349</v>
      </c>
      <c r="E576" s="42" t="s">
        <v>27</v>
      </c>
    </row>
    <row r="577" spans="1:5" s="111" customFormat="1" x14ac:dyDescent="0.25">
      <c r="A577" s="41">
        <v>44001.724374999998</v>
      </c>
      <c r="B577" s="41">
        <v>44004</v>
      </c>
      <c r="C577" s="79">
        <v>100</v>
      </c>
      <c r="D577" s="37" t="s">
        <v>348</v>
      </c>
      <c r="E577" s="42" t="s">
        <v>27</v>
      </c>
    </row>
    <row r="578" spans="1:5" s="111" customFormat="1" x14ac:dyDescent="0.25">
      <c r="A578" s="41">
        <v>44001.766967592594</v>
      </c>
      <c r="B578" s="41">
        <v>44004</v>
      </c>
      <c r="C578" s="79">
        <v>300</v>
      </c>
      <c r="D578" s="37" t="s">
        <v>306</v>
      </c>
      <c r="E578" s="42" t="s">
        <v>27</v>
      </c>
    </row>
    <row r="579" spans="1:5" s="111" customFormat="1" x14ac:dyDescent="0.25">
      <c r="A579" s="41">
        <v>44001.767442129632</v>
      </c>
      <c r="B579" s="41">
        <v>44004</v>
      </c>
      <c r="C579" s="79">
        <v>600</v>
      </c>
      <c r="D579" s="37" t="s">
        <v>214</v>
      </c>
      <c r="E579" s="42" t="s">
        <v>27</v>
      </c>
    </row>
    <row r="580" spans="1:5" s="111" customFormat="1" x14ac:dyDescent="0.25">
      <c r="A580" s="41">
        <v>44001.800775462965</v>
      </c>
      <c r="B580" s="41">
        <v>44004</v>
      </c>
      <c r="C580" s="79">
        <v>200</v>
      </c>
      <c r="D580" s="37" t="s">
        <v>347</v>
      </c>
      <c r="E580" s="42" t="s">
        <v>27</v>
      </c>
    </row>
    <row r="581" spans="1:5" s="111" customFormat="1" x14ac:dyDescent="0.25">
      <c r="A581" s="41">
        <v>44001.857129629629</v>
      </c>
      <c r="B581" s="41">
        <v>44004</v>
      </c>
      <c r="C581" s="79">
        <v>500</v>
      </c>
      <c r="D581" s="37" t="s">
        <v>252</v>
      </c>
      <c r="E581" s="42" t="s">
        <v>27</v>
      </c>
    </row>
    <row r="582" spans="1:5" s="111" customFormat="1" x14ac:dyDescent="0.25">
      <c r="A582" s="41">
        <v>44001.902314814812</v>
      </c>
      <c r="B582" s="41">
        <v>44004</v>
      </c>
      <c r="C582" s="79">
        <v>100</v>
      </c>
      <c r="D582" s="37" t="s">
        <v>346</v>
      </c>
      <c r="E582" s="42" t="s">
        <v>27</v>
      </c>
    </row>
    <row r="583" spans="1:5" s="111" customFormat="1" x14ac:dyDescent="0.25">
      <c r="A583" s="41">
        <v>44001.958194444444</v>
      </c>
      <c r="B583" s="41">
        <v>44004</v>
      </c>
      <c r="C583" s="79">
        <v>33</v>
      </c>
      <c r="D583" s="37" t="s">
        <v>453</v>
      </c>
      <c r="E583" s="42" t="s">
        <v>27</v>
      </c>
    </row>
    <row r="584" spans="1:5" s="111" customFormat="1" x14ac:dyDescent="0.25">
      <c r="A584" s="41">
        <v>44002.399143518516</v>
      </c>
      <c r="B584" s="41">
        <v>44004</v>
      </c>
      <c r="C584" s="79">
        <v>2000</v>
      </c>
      <c r="D584" s="37" t="s">
        <v>960</v>
      </c>
      <c r="E584" s="42" t="s">
        <v>27</v>
      </c>
    </row>
    <row r="585" spans="1:5" s="111" customFormat="1" x14ac:dyDescent="0.25">
      <c r="A585" s="41">
        <v>44002.448379629626</v>
      </c>
      <c r="B585" s="41">
        <v>44004</v>
      </c>
      <c r="C585" s="79">
        <v>300</v>
      </c>
      <c r="D585" s="37" t="s">
        <v>345</v>
      </c>
      <c r="E585" s="42" t="s">
        <v>27</v>
      </c>
    </row>
    <row r="586" spans="1:5" s="111" customFormat="1" x14ac:dyDescent="0.25">
      <c r="A586" s="41">
        <v>44002.49496527778</v>
      </c>
      <c r="B586" s="41">
        <v>44004</v>
      </c>
      <c r="C586" s="79">
        <v>100</v>
      </c>
      <c r="D586" s="37" t="s">
        <v>344</v>
      </c>
      <c r="E586" s="42" t="s">
        <v>27</v>
      </c>
    </row>
    <row r="587" spans="1:5" s="111" customFormat="1" x14ac:dyDescent="0.25">
      <c r="A587" s="41">
        <v>44002.517291666663</v>
      </c>
      <c r="B587" s="41">
        <v>44004</v>
      </c>
      <c r="C587" s="79">
        <v>500</v>
      </c>
      <c r="D587" s="37" t="s">
        <v>343</v>
      </c>
      <c r="E587" s="42" t="s">
        <v>27</v>
      </c>
    </row>
    <row r="588" spans="1:5" s="111" customFormat="1" x14ac:dyDescent="0.25">
      <c r="A588" s="41">
        <v>44002.533738425926</v>
      </c>
      <c r="B588" s="41">
        <v>44004</v>
      </c>
      <c r="C588" s="79">
        <v>500</v>
      </c>
      <c r="D588" s="37" t="s">
        <v>961</v>
      </c>
      <c r="E588" s="42" t="s">
        <v>27</v>
      </c>
    </row>
    <row r="589" spans="1:5" s="111" customFormat="1" x14ac:dyDescent="0.25">
      <c r="A589" s="41">
        <v>44002.534178240741</v>
      </c>
      <c r="B589" s="41">
        <v>44004</v>
      </c>
      <c r="C589" s="79">
        <v>600</v>
      </c>
      <c r="D589" s="37" t="s">
        <v>342</v>
      </c>
      <c r="E589" s="42" t="s">
        <v>27</v>
      </c>
    </row>
    <row r="590" spans="1:5" s="111" customFormat="1" x14ac:dyDescent="0.25">
      <c r="A590" s="41">
        <v>44002.546909722223</v>
      </c>
      <c r="B590" s="41">
        <v>44004</v>
      </c>
      <c r="C590" s="79">
        <v>100</v>
      </c>
      <c r="D590" s="37" t="s">
        <v>962</v>
      </c>
      <c r="E590" s="42" t="s">
        <v>27</v>
      </c>
    </row>
    <row r="591" spans="1:5" s="111" customFormat="1" x14ac:dyDescent="0.25">
      <c r="A591" s="41">
        <v>44002.553043981483</v>
      </c>
      <c r="B591" s="41">
        <v>44004</v>
      </c>
      <c r="C591" s="79">
        <v>500</v>
      </c>
      <c r="D591" s="37" t="s">
        <v>898</v>
      </c>
      <c r="E591" s="42" t="s">
        <v>27</v>
      </c>
    </row>
    <row r="592" spans="1:5" s="111" customFormat="1" x14ac:dyDescent="0.25">
      <c r="A592" s="41">
        <v>44002.558599537035</v>
      </c>
      <c r="B592" s="41">
        <v>44004</v>
      </c>
      <c r="C592" s="79">
        <v>1000</v>
      </c>
      <c r="D592" s="37" t="s">
        <v>341</v>
      </c>
      <c r="E592" s="42" t="s">
        <v>27</v>
      </c>
    </row>
    <row r="593" spans="1:5" s="111" customFormat="1" x14ac:dyDescent="0.25">
      <c r="A593" s="41">
        <v>44002.562997685185</v>
      </c>
      <c r="B593" s="41">
        <v>44004</v>
      </c>
      <c r="C593" s="79">
        <v>500</v>
      </c>
      <c r="D593" s="37" t="s">
        <v>340</v>
      </c>
      <c r="E593" s="42" t="s">
        <v>27</v>
      </c>
    </row>
    <row r="594" spans="1:5" s="111" customFormat="1" x14ac:dyDescent="0.25">
      <c r="A594" s="41">
        <v>44002.571250000001</v>
      </c>
      <c r="B594" s="41">
        <v>44004</v>
      </c>
      <c r="C594" s="79">
        <v>3000</v>
      </c>
      <c r="D594" s="37" t="s">
        <v>369</v>
      </c>
      <c r="E594" s="42" t="s">
        <v>27</v>
      </c>
    </row>
    <row r="595" spans="1:5" s="111" customFormat="1" x14ac:dyDescent="0.25">
      <c r="A595" s="41">
        <v>44002.579236111109</v>
      </c>
      <c r="B595" s="41">
        <v>44004</v>
      </c>
      <c r="C595" s="79">
        <v>1000</v>
      </c>
      <c r="D595" s="37" t="s">
        <v>339</v>
      </c>
      <c r="E595" s="42" t="s">
        <v>27</v>
      </c>
    </row>
    <row r="596" spans="1:5" s="111" customFormat="1" x14ac:dyDescent="0.25">
      <c r="A596" s="41">
        <v>44002.598449074074</v>
      </c>
      <c r="B596" s="41">
        <v>44004</v>
      </c>
      <c r="C596" s="79">
        <v>30</v>
      </c>
      <c r="D596" s="37" t="s">
        <v>963</v>
      </c>
      <c r="E596" s="42" t="s">
        <v>27</v>
      </c>
    </row>
    <row r="597" spans="1:5" s="111" customFormat="1" x14ac:dyDescent="0.25">
      <c r="A597" s="41">
        <v>44002.626342592594</v>
      </c>
      <c r="B597" s="41">
        <v>44004</v>
      </c>
      <c r="C597" s="79">
        <v>1000</v>
      </c>
      <c r="D597" s="37" t="s">
        <v>338</v>
      </c>
      <c r="E597" s="42" t="s">
        <v>27</v>
      </c>
    </row>
    <row r="598" spans="1:5" s="111" customFormat="1" x14ac:dyDescent="0.25">
      <c r="A598" s="41">
        <v>44002.64949074074</v>
      </c>
      <c r="B598" s="41">
        <v>44004</v>
      </c>
      <c r="C598" s="79">
        <v>200</v>
      </c>
      <c r="D598" s="37" t="s">
        <v>898</v>
      </c>
      <c r="E598" s="42" t="s">
        <v>27</v>
      </c>
    </row>
    <row r="599" spans="1:5" s="111" customFormat="1" x14ac:dyDescent="0.25">
      <c r="A599" s="41">
        <v>44002.661759259259</v>
      </c>
      <c r="B599" s="41">
        <v>44004</v>
      </c>
      <c r="C599" s="79">
        <v>100</v>
      </c>
      <c r="D599" s="37" t="s">
        <v>380</v>
      </c>
      <c r="E599" s="42" t="s">
        <v>27</v>
      </c>
    </row>
    <row r="600" spans="1:5" s="111" customFormat="1" x14ac:dyDescent="0.25">
      <c r="A600" s="41">
        <v>44002.685254629629</v>
      </c>
      <c r="B600" s="41">
        <v>44004</v>
      </c>
      <c r="C600" s="79">
        <v>300</v>
      </c>
      <c r="D600" s="37" t="s">
        <v>337</v>
      </c>
      <c r="E600" s="42" t="s">
        <v>699</v>
      </c>
    </row>
    <row r="601" spans="1:5" s="111" customFormat="1" x14ac:dyDescent="0.25">
      <c r="A601" s="41">
        <v>44002.749722222223</v>
      </c>
      <c r="B601" s="41">
        <v>44004</v>
      </c>
      <c r="C601" s="79">
        <v>300</v>
      </c>
      <c r="D601" s="37" t="s">
        <v>336</v>
      </c>
      <c r="E601" s="42" t="s">
        <v>27</v>
      </c>
    </row>
    <row r="602" spans="1:5" s="111" customFormat="1" x14ac:dyDescent="0.25">
      <c r="A602" s="41">
        <v>44002.758981481478</v>
      </c>
      <c r="B602" s="41">
        <v>44004</v>
      </c>
      <c r="C602" s="79">
        <v>300</v>
      </c>
      <c r="D602" s="37" t="s">
        <v>335</v>
      </c>
      <c r="E602" s="42" t="s">
        <v>699</v>
      </c>
    </row>
    <row r="603" spans="1:5" s="111" customFormat="1" x14ac:dyDescent="0.25">
      <c r="A603" s="41">
        <v>44002.766631944447</v>
      </c>
      <c r="B603" s="41">
        <v>44004</v>
      </c>
      <c r="C603" s="79">
        <v>500</v>
      </c>
      <c r="D603" s="37" t="s">
        <v>333</v>
      </c>
      <c r="E603" s="42" t="s">
        <v>27</v>
      </c>
    </row>
    <row r="604" spans="1:5" s="111" customFormat="1" x14ac:dyDescent="0.25">
      <c r="A604" s="41">
        <v>44002.784560185188</v>
      </c>
      <c r="B604" s="41">
        <v>44004</v>
      </c>
      <c r="C604" s="79">
        <v>200</v>
      </c>
      <c r="D604" s="37"/>
      <c r="E604" s="42" t="s">
        <v>27</v>
      </c>
    </row>
    <row r="605" spans="1:5" s="111" customFormat="1" x14ac:dyDescent="0.25">
      <c r="A605" s="41">
        <v>44002.805891203701</v>
      </c>
      <c r="B605" s="41">
        <v>44004</v>
      </c>
      <c r="C605" s="79">
        <v>500</v>
      </c>
      <c r="D605" s="37" t="s">
        <v>332</v>
      </c>
      <c r="E605" s="42" t="s">
        <v>27</v>
      </c>
    </row>
    <row r="606" spans="1:5" s="111" customFormat="1" x14ac:dyDescent="0.25">
      <c r="A606" s="41">
        <v>44002.829930555556</v>
      </c>
      <c r="B606" s="41">
        <v>44004</v>
      </c>
      <c r="C606" s="79">
        <v>300</v>
      </c>
      <c r="D606" s="37" t="s">
        <v>331</v>
      </c>
      <c r="E606" s="42" t="s">
        <v>699</v>
      </c>
    </row>
    <row r="607" spans="1:5" s="111" customFormat="1" x14ac:dyDescent="0.25">
      <c r="A607" s="41">
        <v>44002.852500000001</v>
      </c>
      <c r="B607" s="41">
        <v>44004</v>
      </c>
      <c r="C607" s="79">
        <v>100</v>
      </c>
      <c r="D607" s="37" t="s">
        <v>330</v>
      </c>
      <c r="E607" s="42" t="s">
        <v>27</v>
      </c>
    </row>
    <row r="608" spans="1:5" s="111" customFormat="1" x14ac:dyDescent="0.25">
      <c r="A608" s="41">
        <v>44002.852824074071</v>
      </c>
      <c r="B608" s="41">
        <v>44004</v>
      </c>
      <c r="C608" s="79">
        <v>1000</v>
      </c>
      <c r="D608" s="37" t="s">
        <v>329</v>
      </c>
      <c r="E608" s="42" t="s">
        <v>27</v>
      </c>
    </row>
    <row r="609" spans="1:5" s="111" customFormat="1" x14ac:dyDescent="0.25">
      <c r="A609" s="41">
        <v>44002.865902777776</v>
      </c>
      <c r="B609" s="41">
        <v>44004</v>
      </c>
      <c r="C609" s="79">
        <v>500</v>
      </c>
      <c r="D609" s="37" t="s">
        <v>328</v>
      </c>
      <c r="E609" s="42" t="s">
        <v>27</v>
      </c>
    </row>
    <row r="610" spans="1:5" s="111" customFormat="1" x14ac:dyDescent="0.25">
      <c r="A610" s="41">
        <v>44002.867789351854</v>
      </c>
      <c r="B610" s="41">
        <v>44004</v>
      </c>
      <c r="C610" s="79">
        <v>300</v>
      </c>
      <c r="D610" s="37"/>
      <c r="E610" s="42" t="s">
        <v>27</v>
      </c>
    </row>
    <row r="611" spans="1:5" s="111" customFormat="1" x14ac:dyDescent="0.25">
      <c r="A611" s="41">
        <v>44002.918252314812</v>
      </c>
      <c r="B611" s="41">
        <v>44004</v>
      </c>
      <c r="C611" s="79">
        <v>1000</v>
      </c>
      <c r="D611" s="37" t="s">
        <v>326</v>
      </c>
      <c r="E611" s="42" t="s">
        <v>27</v>
      </c>
    </row>
    <row r="612" spans="1:5" s="111" customFormat="1" x14ac:dyDescent="0.25">
      <c r="A612" s="41">
        <v>44003.320439814815</v>
      </c>
      <c r="B612" s="41">
        <v>44004</v>
      </c>
      <c r="C612" s="79">
        <v>500</v>
      </c>
      <c r="D612" s="37" t="s">
        <v>325</v>
      </c>
      <c r="E612" s="42" t="s">
        <v>27</v>
      </c>
    </row>
    <row r="613" spans="1:5" s="111" customFormat="1" x14ac:dyDescent="0.25">
      <c r="A613" s="41">
        <v>44003.333761574075</v>
      </c>
      <c r="B613" s="41">
        <v>44004</v>
      </c>
      <c r="C613" s="79">
        <v>1000</v>
      </c>
      <c r="D613" s="37" t="s">
        <v>324</v>
      </c>
      <c r="E613" s="42" t="s">
        <v>27</v>
      </c>
    </row>
    <row r="614" spans="1:5" s="111" customFormat="1" x14ac:dyDescent="0.25">
      <c r="A614" s="41">
        <v>44003.403553240743</v>
      </c>
      <c r="B614" s="41">
        <v>44004</v>
      </c>
      <c r="C614" s="79">
        <v>200</v>
      </c>
      <c r="D614" s="37" t="s">
        <v>964</v>
      </c>
      <c r="E614" s="42" t="s">
        <v>699</v>
      </c>
    </row>
    <row r="615" spans="1:5" s="111" customFormat="1" x14ac:dyDescent="0.25">
      <c r="A615" s="41">
        <v>44003.424687500003</v>
      </c>
      <c r="B615" s="41">
        <v>44004</v>
      </c>
      <c r="C615" s="79">
        <v>100</v>
      </c>
      <c r="D615" s="37" t="s">
        <v>334</v>
      </c>
      <c r="E615" s="42" t="s">
        <v>27</v>
      </c>
    </row>
    <row r="616" spans="1:5" s="111" customFormat="1" x14ac:dyDescent="0.25">
      <c r="A616" s="41">
        <v>44003.432719907411</v>
      </c>
      <c r="B616" s="41">
        <v>44004</v>
      </c>
      <c r="C616" s="79">
        <v>100</v>
      </c>
      <c r="D616" s="37" t="s">
        <v>323</v>
      </c>
      <c r="E616" s="42" t="s">
        <v>27</v>
      </c>
    </row>
    <row r="617" spans="1:5" s="111" customFormat="1" x14ac:dyDescent="0.25">
      <c r="A617" s="41">
        <v>44003.432743055557</v>
      </c>
      <c r="B617" s="41">
        <v>44004</v>
      </c>
      <c r="C617" s="79">
        <v>10000</v>
      </c>
      <c r="D617" s="37" t="s">
        <v>322</v>
      </c>
      <c r="E617" s="42" t="s">
        <v>27</v>
      </c>
    </row>
    <row r="618" spans="1:5" s="111" customFormat="1" x14ac:dyDescent="0.25">
      <c r="A618" s="41">
        <v>44003.464479166665</v>
      </c>
      <c r="B618" s="41">
        <v>44004</v>
      </c>
      <c r="C618" s="79">
        <v>300</v>
      </c>
      <c r="D618" s="37" t="s">
        <v>321</v>
      </c>
      <c r="E618" s="42" t="s">
        <v>27</v>
      </c>
    </row>
    <row r="619" spans="1:5" s="111" customFormat="1" x14ac:dyDescent="0.25">
      <c r="A619" s="41">
        <v>44003.48940972222</v>
      </c>
      <c r="B619" s="41">
        <v>44004</v>
      </c>
      <c r="C619" s="79">
        <v>300</v>
      </c>
      <c r="D619" s="37" t="s">
        <v>320</v>
      </c>
      <c r="E619" s="42" t="s">
        <v>27</v>
      </c>
    </row>
    <row r="620" spans="1:5" s="111" customFormat="1" x14ac:dyDescent="0.25">
      <c r="A620" s="41">
        <v>44003.499918981484</v>
      </c>
      <c r="B620" s="41">
        <v>44004</v>
      </c>
      <c r="C620" s="79">
        <v>500</v>
      </c>
      <c r="D620" s="37"/>
      <c r="E620" s="42" t="s">
        <v>699</v>
      </c>
    </row>
    <row r="621" spans="1:5" s="111" customFormat="1" x14ac:dyDescent="0.25">
      <c r="A621" s="41">
        <v>44003.524918981479</v>
      </c>
      <c r="B621" s="41">
        <v>44004</v>
      </c>
      <c r="C621" s="79">
        <v>1000</v>
      </c>
      <c r="D621" s="37" t="s">
        <v>319</v>
      </c>
      <c r="E621" s="42" t="s">
        <v>27</v>
      </c>
    </row>
    <row r="622" spans="1:5" s="111" customFormat="1" x14ac:dyDescent="0.25">
      <c r="A622" s="41">
        <v>44003.540254629632</v>
      </c>
      <c r="B622" s="41">
        <v>44004</v>
      </c>
      <c r="C622" s="79">
        <v>500</v>
      </c>
      <c r="D622" s="37" t="s">
        <v>318</v>
      </c>
      <c r="E622" s="42" t="s">
        <v>27</v>
      </c>
    </row>
    <row r="623" spans="1:5" s="111" customFormat="1" x14ac:dyDescent="0.25">
      <c r="A623" s="41">
        <v>44003.567337962966</v>
      </c>
      <c r="B623" s="41">
        <v>44004</v>
      </c>
      <c r="C623" s="79">
        <v>300</v>
      </c>
      <c r="D623" s="37" t="s">
        <v>317</v>
      </c>
      <c r="E623" s="42" t="s">
        <v>27</v>
      </c>
    </row>
    <row r="624" spans="1:5" s="111" customFormat="1" x14ac:dyDescent="0.25">
      <c r="A624" s="41">
        <v>44003.622858796298</v>
      </c>
      <c r="B624" s="41">
        <v>44004</v>
      </c>
      <c r="C624" s="79">
        <v>300</v>
      </c>
      <c r="D624" s="37" t="s">
        <v>316</v>
      </c>
      <c r="E624" s="42" t="s">
        <v>27</v>
      </c>
    </row>
    <row r="625" spans="1:5" s="111" customFormat="1" x14ac:dyDescent="0.25">
      <c r="A625" s="41">
        <v>44003.632708333331</v>
      </c>
      <c r="B625" s="41">
        <v>44004</v>
      </c>
      <c r="C625" s="79">
        <v>500</v>
      </c>
      <c r="D625" s="37" t="s">
        <v>315</v>
      </c>
      <c r="E625" s="42" t="s">
        <v>27</v>
      </c>
    </row>
    <row r="626" spans="1:5" s="111" customFormat="1" x14ac:dyDescent="0.25">
      <c r="A626" s="41">
        <v>44003.642418981479</v>
      </c>
      <c r="B626" s="41">
        <v>44004</v>
      </c>
      <c r="C626" s="79">
        <v>100</v>
      </c>
      <c r="D626" s="37"/>
      <c r="E626" s="42" t="s">
        <v>27</v>
      </c>
    </row>
    <row r="627" spans="1:5" s="111" customFormat="1" x14ac:dyDescent="0.25">
      <c r="A627" s="41">
        <v>44003.649259259262</v>
      </c>
      <c r="B627" s="41">
        <v>44004</v>
      </c>
      <c r="C627" s="79">
        <v>300</v>
      </c>
      <c r="D627" s="37"/>
      <c r="E627" s="42" t="s">
        <v>27</v>
      </c>
    </row>
    <row r="628" spans="1:5" s="111" customFormat="1" x14ac:dyDescent="0.25">
      <c r="A628" s="41">
        <v>44003.650925925926</v>
      </c>
      <c r="B628" s="41">
        <v>44004</v>
      </c>
      <c r="C628" s="79">
        <v>50</v>
      </c>
      <c r="D628" s="37" t="s">
        <v>314</v>
      </c>
      <c r="E628" s="42" t="s">
        <v>27</v>
      </c>
    </row>
    <row r="629" spans="1:5" s="111" customFormat="1" x14ac:dyDescent="0.25">
      <c r="A629" s="41">
        <v>44003.743136574078</v>
      </c>
      <c r="B629" s="41">
        <v>44004</v>
      </c>
      <c r="C629" s="79">
        <v>500</v>
      </c>
      <c r="D629" s="37" t="s">
        <v>941</v>
      </c>
      <c r="E629" s="42" t="s">
        <v>27</v>
      </c>
    </row>
    <row r="630" spans="1:5" s="111" customFormat="1" x14ac:dyDescent="0.25">
      <c r="A630" s="41">
        <v>44003.770289351851</v>
      </c>
      <c r="B630" s="41">
        <v>44004</v>
      </c>
      <c r="C630" s="79">
        <v>500</v>
      </c>
      <c r="D630" s="37" t="s">
        <v>313</v>
      </c>
      <c r="E630" s="42" t="s">
        <v>699</v>
      </c>
    </row>
    <row r="631" spans="1:5" s="111" customFormat="1" x14ac:dyDescent="0.25">
      <c r="A631" s="41">
        <v>44003.792754629627</v>
      </c>
      <c r="B631" s="41">
        <v>44004</v>
      </c>
      <c r="C631" s="79">
        <v>1000</v>
      </c>
      <c r="D631" s="37" t="s">
        <v>965</v>
      </c>
      <c r="E631" s="42" t="s">
        <v>27</v>
      </c>
    </row>
    <row r="632" spans="1:5" s="111" customFormat="1" x14ac:dyDescent="0.25">
      <c r="A632" s="41">
        <v>44003.793090277781</v>
      </c>
      <c r="B632" s="41">
        <v>44004</v>
      </c>
      <c r="C632" s="79">
        <v>500</v>
      </c>
      <c r="D632" s="37" t="s">
        <v>312</v>
      </c>
      <c r="E632" s="42" t="s">
        <v>27</v>
      </c>
    </row>
    <row r="633" spans="1:5" s="111" customFormat="1" x14ac:dyDescent="0.25">
      <c r="A633" s="41">
        <v>44003.806562500002</v>
      </c>
      <c r="B633" s="41">
        <v>44004</v>
      </c>
      <c r="C633" s="79">
        <v>500</v>
      </c>
      <c r="D633" s="37" t="s">
        <v>311</v>
      </c>
      <c r="E633" s="42" t="s">
        <v>27</v>
      </c>
    </row>
    <row r="634" spans="1:5" s="111" customFormat="1" x14ac:dyDescent="0.25">
      <c r="A634" s="41">
        <v>44003.85633101852</v>
      </c>
      <c r="B634" s="41">
        <v>44004</v>
      </c>
      <c r="C634" s="79">
        <v>200</v>
      </c>
      <c r="D634" s="37" t="s">
        <v>966</v>
      </c>
      <c r="E634" s="42" t="s">
        <v>27</v>
      </c>
    </row>
    <row r="635" spans="1:5" s="111" customFormat="1" x14ac:dyDescent="0.25">
      <c r="A635" s="41">
        <v>44003.869988425926</v>
      </c>
      <c r="B635" s="41">
        <v>44004</v>
      </c>
      <c r="C635" s="79">
        <v>100</v>
      </c>
      <c r="D635" s="37" t="s">
        <v>967</v>
      </c>
      <c r="E635" s="42" t="s">
        <v>27</v>
      </c>
    </row>
    <row r="636" spans="1:5" s="111" customFormat="1" x14ac:dyDescent="0.25">
      <c r="A636" s="41">
        <v>44003.895636574074</v>
      </c>
      <c r="B636" s="41">
        <v>44004</v>
      </c>
      <c r="C636" s="79">
        <v>2000</v>
      </c>
      <c r="D636" s="37" t="s">
        <v>310</v>
      </c>
      <c r="E636" s="42" t="s">
        <v>27</v>
      </c>
    </row>
    <row r="637" spans="1:5" s="111" customFormat="1" x14ac:dyDescent="0.25">
      <c r="A637" s="41">
        <v>44003.906527777777</v>
      </c>
      <c r="B637" s="41">
        <v>44004</v>
      </c>
      <c r="C637" s="79">
        <v>3000</v>
      </c>
      <c r="D637" s="37" t="s">
        <v>308</v>
      </c>
      <c r="E637" s="42" t="s">
        <v>27</v>
      </c>
    </row>
    <row r="638" spans="1:5" s="111" customFormat="1" x14ac:dyDescent="0.25">
      <c r="A638" s="41">
        <v>44003.936180555553</v>
      </c>
      <c r="B638" s="41">
        <v>44004</v>
      </c>
      <c r="C638" s="79">
        <v>2000</v>
      </c>
      <c r="D638" s="37" t="s">
        <v>968</v>
      </c>
      <c r="E638" s="42" t="s">
        <v>27</v>
      </c>
    </row>
    <row r="639" spans="1:5" s="111" customFormat="1" x14ac:dyDescent="0.25">
      <c r="A639" s="41">
        <v>44003.936759259261</v>
      </c>
      <c r="B639" s="41">
        <v>44004</v>
      </c>
      <c r="C639" s="79">
        <v>300</v>
      </c>
      <c r="D639" s="37" t="s">
        <v>353</v>
      </c>
      <c r="E639" s="42" t="s">
        <v>27</v>
      </c>
    </row>
    <row r="640" spans="1:5" s="111" customFormat="1" x14ac:dyDescent="0.25">
      <c r="A640" s="41">
        <v>44003.948113425926</v>
      </c>
      <c r="B640" s="41">
        <v>44004</v>
      </c>
      <c r="C640" s="79">
        <v>100</v>
      </c>
      <c r="D640" s="37" t="s">
        <v>307</v>
      </c>
      <c r="E640" s="42" t="s">
        <v>27</v>
      </c>
    </row>
    <row r="641" spans="1:5" s="111" customFormat="1" x14ac:dyDescent="0.25">
      <c r="A641" s="41">
        <v>44003.953252314815</v>
      </c>
      <c r="B641" s="41">
        <v>44004</v>
      </c>
      <c r="C641" s="79">
        <v>500</v>
      </c>
      <c r="D641" s="37" t="s">
        <v>305</v>
      </c>
      <c r="E641" s="42" t="s">
        <v>699</v>
      </c>
    </row>
    <row r="642" spans="1:5" s="111" customFormat="1" x14ac:dyDescent="0.25">
      <c r="A642" s="41">
        <v>44004.344050925924</v>
      </c>
      <c r="B642" s="41">
        <v>44005</v>
      </c>
      <c r="C642" s="79">
        <v>4000</v>
      </c>
      <c r="D642" s="37" t="s">
        <v>483</v>
      </c>
      <c r="E642" s="42" t="s">
        <v>699</v>
      </c>
    </row>
    <row r="643" spans="1:5" s="111" customFormat="1" x14ac:dyDescent="0.25">
      <c r="A643" s="41">
        <v>44004.439282407409</v>
      </c>
      <c r="B643" s="41">
        <v>44005</v>
      </c>
      <c r="C643" s="79">
        <v>500</v>
      </c>
      <c r="D643" s="37" t="s">
        <v>214</v>
      </c>
      <c r="E643" s="42" t="s">
        <v>27</v>
      </c>
    </row>
    <row r="644" spans="1:5" s="111" customFormat="1" x14ac:dyDescent="0.25">
      <c r="A644" s="41">
        <v>44004.444965277777</v>
      </c>
      <c r="B644" s="41">
        <v>44005</v>
      </c>
      <c r="C644" s="79">
        <v>500</v>
      </c>
      <c r="D644" s="37" t="s">
        <v>304</v>
      </c>
      <c r="E644" s="42" t="s">
        <v>27</v>
      </c>
    </row>
    <row r="645" spans="1:5" s="111" customFormat="1" x14ac:dyDescent="0.25">
      <c r="A645" s="41">
        <v>44004.446250000001</v>
      </c>
      <c r="B645" s="41">
        <v>44005</v>
      </c>
      <c r="C645" s="79">
        <v>80</v>
      </c>
      <c r="D645" s="37" t="s">
        <v>303</v>
      </c>
      <c r="E645" s="42" t="s">
        <v>699</v>
      </c>
    </row>
    <row r="646" spans="1:5" s="111" customFormat="1" x14ac:dyDescent="0.25">
      <c r="A646" s="41">
        <v>44004.449606481481</v>
      </c>
      <c r="B646" s="41">
        <v>44005</v>
      </c>
      <c r="C646" s="79">
        <v>300</v>
      </c>
      <c r="D646" s="37" t="s">
        <v>302</v>
      </c>
      <c r="E646" s="42" t="s">
        <v>699</v>
      </c>
    </row>
    <row r="647" spans="1:5" s="111" customFormat="1" x14ac:dyDescent="0.25">
      <c r="A647" s="41">
        <v>44004.472534722219</v>
      </c>
      <c r="B647" s="41">
        <v>44005</v>
      </c>
      <c r="C647" s="79">
        <v>1000</v>
      </c>
      <c r="D647" s="37" t="s">
        <v>969</v>
      </c>
      <c r="E647" s="42" t="s">
        <v>27</v>
      </c>
    </row>
    <row r="648" spans="1:5" s="111" customFormat="1" x14ac:dyDescent="0.25">
      <c r="A648" s="41">
        <v>44004.504803240743</v>
      </c>
      <c r="B648" s="41">
        <v>44005</v>
      </c>
      <c r="C648" s="79">
        <v>300</v>
      </c>
      <c r="D648" s="37" t="s">
        <v>300</v>
      </c>
      <c r="E648" s="42" t="s">
        <v>27</v>
      </c>
    </row>
    <row r="649" spans="1:5" s="111" customFormat="1" x14ac:dyDescent="0.25">
      <c r="A649" s="41">
        <v>44004.552118055559</v>
      </c>
      <c r="B649" s="41">
        <v>44005</v>
      </c>
      <c r="C649" s="79">
        <v>1000</v>
      </c>
      <c r="D649" s="37" t="s">
        <v>299</v>
      </c>
      <c r="E649" s="42" t="s">
        <v>27</v>
      </c>
    </row>
    <row r="650" spans="1:5" s="111" customFormat="1" x14ac:dyDescent="0.25">
      <c r="A650" s="41">
        <v>44004.570324074077</v>
      </c>
      <c r="B650" s="41">
        <v>44005</v>
      </c>
      <c r="C650" s="79">
        <v>500</v>
      </c>
      <c r="D650" s="37" t="s">
        <v>298</v>
      </c>
      <c r="E650" s="42" t="s">
        <v>701</v>
      </c>
    </row>
    <row r="651" spans="1:5" s="111" customFormat="1" x14ac:dyDescent="0.25">
      <c r="A651" s="41">
        <v>44004.591967592591</v>
      </c>
      <c r="B651" s="41">
        <v>44005</v>
      </c>
      <c r="C651" s="79">
        <v>100</v>
      </c>
      <c r="D651" s="37" t="s">
        <v>970</v>
      </c>
      <c r="E651" s="42" t="s">
        <v>699</v>
      </c>
    </row>
    <row r="652" spans="1:5" s="111" customFormat="1" x14ac:dyDescent="0.25">
      <c r="A652" s="41">
        <v>44004.608888888892</v>
      </c>
      <c r="B652" s="41">
        <v>44005</v>
      </c>
      <c r="C652" s="79">
        <v>1000</v>
      </c>
      <c r="D652" s="37" t="s">
        <v>212</v>
      </c>
      <c r="E652" s="42" t="s">
        <v>27</v>
      </c>
    </row>
    <row r="653" spans="1:5" s="111" customFormat="1" x14ac:dyDescent="0.25">
      <c r="A653" s="41">
        <v>44004.742905092593</v>
      </c>
      <c r="B653" s="41">
        <v>44005</v>
      </c>
      <c r="C653" s="79">
        <v>300</v>
      </c>
      <c r="D653" s="37" t="s">
        <v>905</v>
      </c>
      <c r="E653" s="42" t="s">
        <v>698</v>
      </c>
    </row>
    <row r="654" spans="1:5" s="111" customFormat="1" x14ac:dyDescent="0.25">
      <c r="A654" s="41">
        <v>44004.777870370373</v>
      </c>
      <c r="B654" s="41">
        <v>44005</v>
      </c>
      <c r="C654" s="79">
        <v>100</v>
      </c>
      <c r="D654" s="37" t="s">
        <v>407</v>
      </c>
      <c r="E654" s="42" t="s">
        <v>27</v>
      </c>
    </row>
    <row r="655" spans="1:5" s="111" customFormat="1" x14ac:dyDescent="0.25">
      <c r="A655" s="41">
        <v>44004.79996527778</v>
      </c>
      <c r="B655" s="41">
        <v>44005</v>
      </c>
      <c r="C655" s="79">
        <v>500</v>
      </c>
      <c r="D655" s="37" t="s">
        <v>297</v>
      </c>
      <c r="E655" s="42" t="s">
        <v>699</v>
      </c>
    </row>
    <row r="656" spans="1:5" s="111" customFormat="1" x14ac:dyDescent="0.25">
      <c r="A656" s="41">
        <v>44004.834652777776</v>
      </c>
      <c r="B656" s="41">
        <v>44005</v>
      </c>
      <c r="C656" s="79">
        <v>500</v>
      </c>
      <c r="D656" s="37" t="s">
        <v>296</v>
      </c>
      <c r="E656" s="42" t="s">
        <v>27</v>
      </c>
    </row>
    <row r="657" spans="1:5" s="111" customFormat="1" x14ac:dyDescent="0.25">
      <c r="A657" s="41">
        <v>44004.835949074077</v>
      </c>
      <c r="B657" s="41">
        <v>44005</v>
      </c>
      <c r="C657" s="79">
        <v>100</v>
      </c>
      <c r="D657" s="37" t="s">
        <v>971</v>
      </c>
      <c r="E657" s="42" t="s">
        <v>27</v>
      </c>
    </row>
    <row r="658" spans="1:5" s="111" customFormat="1" x14ac:dyDescent="0.25">
      <c r="A658" s="41">
        <v>44004.838078703702</v>
      </c>
      <c r="B658" s="41">
        <v>44005</v>
      </c>
      <c r="C658" s="79">
        <v>300</v>
      </c>
      <c r="D658" s="37" t="s">
        <v>295</v>
      </c>
      <c r="E658" s="42" t="s">
        <v>27</v>
      </c>
    </row>
    <row r="659" spans="1:5" s="111" customFormat="1" x14ac:dyDescent="0.25">
      <c r="A659" s="41">
        <v>44004.84034722222</v>
      </c>
      <c r="B659" s="41">
        <v>44005</v>
      </c>
      <c r="C659" s="79">
        <v>200</v>
      </c>
      <c r="D659" s="37" t="s">
        <v>294</v>
      </c>
      <c r="E659" s="42" t="s">
        <v>27</v>
      </c>
    </row>
    <row r="660" spans="1:5" s="111" customFormat="1" x14ac:dyDescent="0.25">
      <c r="A660" s="41">
        <v>44004.840405092589</v>
      </c>
      <c r="B660" s="41">
        <v>44005</v>
      </c>
      <c r="C660" s="79">
        <v>60</v>
      </c>
      <c r="D660" s="37" t="s">
        <v>293</v>
      </c>
      <c r="E660" s="42" t="s">
        <v>27</v>
      </c>
    </row>
    <row r="661" spans="1:5" s="111" customFormat="1" x14ac:dyDescent="0.25">
      <c r="A661" s="41">
        <v>44004.843865740739</v>
      </c>
      <c r="B661" s="41">
        <v>44005</v>
      </c>
      <c r="C661" s="79">
        <v>300</v>
      </c>
      <c r="D661" s="37" t="s">
        <v>292</v>
      </c>
      <c r="E661" s="42" t="s">
        <v>27</v>
      </c>
    </row>
    <row r="662" spans="1:5" s="111" customFormat="1" x14ac:dyDescent="0.25">
      <c r="A662" s="41">
        <v>44004.845219907409</v>
      </c>
      <c r="B662" s="41">
        <v>44005</v>
      </c>
      <c r="C662" s="79">
        <v>1000</v>
      </c>
      <c r="D662" s="37" t="s">
        <v>972</v>
      </c>
      <c r="E662" s="42" t="s">
        <v>27</v>
      </c>
    </row>
    <row r="663" spans="1:5" s="111" customFormat="1" x14ac:dyDescent="0.25">
      <c r="A663" s="41">
        <v>44004.84679398148</v>
      </c>
      <c r="B663" s="41">
        <v>44005</v>
      </c>
      <c r="C663" s="79">
        <v>1000</v>
      </c>
      <c r="D663" s="37" t="s">
        <v>291</v>
      </c>
      <c r="E663" s="42" t="s">
        <v>27</v>
      </c>
    </row>
    <row r="664" spans="1:5" s="111" customFormat="1" x14ac:dyDescent="0.25">
      <c r="A664" s="41">
        <v>44004.856817129628</v>
      </c>
      <c r="B664" s="41">
        <v>44005</v>
      </c>
      <c r="C664" s="79">
        <v>300</v>
      </c>
      <c r="D664" s="37" t="s">
        <v>290</v>
      </c>
      <c r="E664" s="42" t="s">
        <v>27</v>
      </c>
    </row>
    <row r="665" spans="1:5" s="111" customFormat="1" x14ac:dyDescent="0.25">
      <c r="A665" s="41">
        <v>44004.861770833333</v>
      </c>
      <c r="B665" s="41">
        <v>44005</v>
      </c>
      <c r="C665" s="79">
        <v>500</v>
      </c>
      <c r="D665" s="37" t="s">
        <v>289</v>
      </c>
      <c r="E665" s="42" t="s">
        <v>27</v>
      </c>
    </row>
    <row r="666" spans="1:5" s="111" customFormat="1" x14ac:dyDescent="0.25">
      <c r="A666" s="41">
        <v>44004.870972222219</v>
      </c>
      <c r="B666" s="41">
        <v>44005</v>
      </c>
      <c r="C666" s="79">
        <v>300</v>
      </c>
      <c r="D666" s="37" t="s">
        <v>973</v>
      </c>
      <c r="E666" s="42" t="s">
        <v>703</v>
      </c>
    </row>
    <row r="667" spans="1:5" s="111" customFormat="1" x14ac:dyDescent="0.25">
      <c r="A667" s="41">
        <v>44004.883310185185</v>
      </c>
      <c r="B667" s="41">
        <v>44005</v>
      </c>
      <c r="C667" s="79">
        <v>50</v>
      </c>
      <c r="D667" s="37" t="s">
        <v>493</v>
      </c>
      <c r="E667" s="42" t="s">
        <v>27</v>
      </c>
    </row>
    <row r="668" spans="1:5" s="111" customFormat="1" x14ac:dyDescent="0.25">
      <c r="A668" s="41">
        <v>44004.904016203705</v>
      </c>
      <c r="B668" s="41">
        <v>44005</v>
      </c>
      <c r="C668" s="79">
        <v>3000</v>
      </c>
      <c r="D668" s="37" t="s">
        <v>288</v>
      </c>
      <c r="E668" s="42" t="s">
        <v>27</v>
      </c>
    </row>
    <row r="669" spans="1:5" s="111" customFormat="1" x14ac:dyDescent="0.25">
      <c r="A669" s="41">
        <v>44004.915752314817</v>
      </c>
      <c r="B669" s="41">
        <v>44005</v>
      </c>
      <c r="C669" s="79">
        <v>1000</v>
      </c>
      <c r="D669" s="37" t="s">
        <v>287</v>
      </c>
      <c r="E669" s="42" t="s">
        <v>27</v>
      </c>
    </row>
    <row r="670" spans="1:5" s="111" customFormat="1" x14ac:dyDescent="0.25">
      <c r="A670" s="41">
        <v>44004.930104166669</v>
      </c>
      <c r="B670" s="41">
        <v>44005</v>
      </c>
      <c r="C670" s="79">
        <v>300</v>
      </c>
      <c r="D670" s="37" t="s">
        <v>286</v>
      </c>
      <c r="E670" s="42" t="s">
        <v>27</v>
      </c>
    </row>
    <row r="671" spans="1:5" s="111" customFormat="1" x14ac:dyDescent="0.25">
      <c r="A671" s="41">
        <v>44004.934861111113</v>
      </c>
      <c r="B671" s="41">
        <v>44005</v>
      </c>
      <c r="C671" s="79">
        <v>500</v>
      </c>
      <c r="D671" s="37" t="s">
        <v>974</v>
      </c>
      <c r="E671" s="42" t="s">
        <v>27</v>
      </c>
    </row>
    <row r="672" spans="1:5" s="111" customFormat="1" x14ac:dyDescent="0.25">
      <c r="A672" s="41">
        <v>44004.944178240738</v>
      </c>
      <c r="B672" s="41">
        <v>44005</v>
      </c>
      <c r="C672" s="79">
        <v>300</v>
      </c>
      <c r="D672" s="37" t="s">
        <v>975</v>
      </c>
      <c r="E672" s="42" t="s">
        <v>27</v>
      </c>
    </row>
    <row r="673" spans="1:5" s="111" customFormat="1" x14ac:dyDescent="0.25">
      <c r="A673" s="41">
        <v>44004.944722222222</v>
      </c>
      <c r="B673" s="41">
        <v>44005</v>
      </c>
      <c r="C673" s="79">
        <v>2040</v>
      </c>
      <c r="D673" s="37" t="s">
        <v>976</v>
      </c>
      <c r="E673" s="42" t="s">
        <v>27</v>
      </c>
    </row>
    <row r="674" spans="1:5" s="111" customFormat="1" x14ac:dyDescent="0.25">
      <c r="A674" s="41">
        <v>44004.949733796297</v>
      </c>
      <c r="B674" s="41">
        <v>44005</v>
      </c>
      <c r="C674" s="79">
        <v>50</v>
      </c>
      <c r="D674" s="37" t="s">
        <v>285</v>
      </c>
      <c r="E674" s="42" t="s">
        <v>27</v>
      </c>
    </row>
    <row r="675" spans="1:5" s="111" customFormat="1" x14ac:dyDescent="0.25">
      <c r="A675" s="41">
        <v>44004.99355324074</v>
      </c>
      <c r="B675" s="41">
        <v>44005</v>
      </c>
      <c r="C675" s="79">
        <v>500</v>
      </c>
      <c r="D675" s="37"/>
      <c r="E675" s="42" t="s">
        <v>27</v>
      </c>
    </row>
    <row r="676" spans="1:5" s="111" customFormat="1" x14ac:dyDescent="0.25">
      <c r="A676" s="41">
        <v>44004.999814814815</v>
      </c>
      <c r="B676" s="41">
        <v>44005</v>
      </c>
      <c r="C676" s="79">
        <v>1000</v>
      </c>
      <c r="D676" s="37" t="s">
        <v>977</v>
      </c>
      <c r="E676" s="42" t="s">
        <v>27</v>
      </c>
    </row>
    <row r="677" spans="1:5" s="111" customFormat="1" x14ac:dyDescent="0.25">
      <c r="A677" s="41">
        <v>44005.005231481482</v>
      </c>
      <c r="B677" s="41">
        <v>44007</v>
      </c>
      <c r="C677" s="79">
        <v>500</v>
      </c>
      <c r="D677" s="37" t="s">
        <v>283</v>
      </c>
      <c r="E677" s="42" t="s">
        <v>27</v>
      </c>
    </row>
    <row r="678" spans="1:5" s="111" customFormat="1" x14ac:dyDescent="0.25">
      <c r="A678" s="41">
        <v>44005.005300925928</v>
      </c>
      <c r="B678" s="41">
        <v>44007</v>
      </c>
      <c r="C678" s="79">
        <v>300</v>
      </c>
      <c r="D678" s="37"/>
      <c r="E678" s="42" t="s">
        <v>701</v>
      </c>
    </row>
    <row r="679" spans="1:5" s="111" customFormat="1" x14ac:dyDescent="0.25">
      <c r="A679" s="41">
        <v>44005.021736111114</v>
      </c>
      <c r="B679" s="41">
        <v>44007</v>
      </c>
      <c r="C679" s="79">
        <v>2392</v>
      </c>
      <c r="D679" s="37" t="s">
        <v>978</v>
      </c>
      <c r="E679" s="42" t="s">
        <v>27</v>
      </c>
    </row>
    <row r="680" spans="1:5" s="111" customFormat="1" x14ac:dyDescent="0.25">
      <c r="A680" s="41">
        <v>44005.029178240744</v>
      </c>
      <c r="B680" s="41">
        <v>44007</v>
      </c>
      <c r="C680" s="79">
        <v>500</v>
      </c>
      <c r="D680" s="37" t="s">
        <v>301</v>
      </c>
      <c r="E680" s="42" t="s">
        <v>27</v>
      </c>
    </row>
    <row r="681" spans="1:5" s="111" customFormat="1" x14ac:dyDescent="0.25">
      <c r="A681" s="41">
        <v>44005.104004629633</v>
      </c>
      <c r="B681" s="41">
        <v>44007</v>
      </c>
      <c r="C681" s="79">
        <v>1000</v>
      </c>
      <c r="D681" s="37" t="s">
        <v>281</v>
      </c>
      <c r="E681" s="42" t="s">
        <v>27</v>
      </c>
    </row>
    <row r="682" spans="1:5" s="111" customFormat="1" x14ac:dyDescent="0.25">
      <c r="A682" s="41">
        <v>44005.328576388885</v>
      </c>
      <c r="B682" s="41">
        <v>44007</v>
      </c>
      <c r="C682" s="79">
        <v>300</v>
      </c>
      <c r="D682" s="37" t="s">
        <v>280</v>
      </c>
      <c r="E682" s="42" t="s">
        <v>27</v>
      </c>
    </row>
    <row r="683" spans="1:5" s="111" customFormat="1" x14ac:dyDescent="0.25">
      <c r="A683" s="41">
        <v>44005.380532407406</v>
      </c>
      <c r="B683" s="41">
        <v>44007</v>
      </c>
      <c r="C683" s="79">
        <v>150</v>
      </c>
      <c r="D683" s="37" t="s">
        <v>279</v>
      </c>
      <c r="E683" s="42" t="s">
        <v>27</v>
      </c>
    </row>
    <row r="684" spans="1:5" s="111" customFormat="1" x14ac:dyDescent="0.25">
      <c r="A684" s="41">
        <v>44005.385300925926</v>
      </c>
      <c r="B684" s="41">
        <v>44007</v>
      </c>
      <c r="C684" s="79">
        <v>2000</v>
      </c>
      <c r="D684" s="37" t="s">
        <v>972</v>
      </c>
      <c r="E684" s="42" t="s">
        <v>27</v>
      </c>
    </row>
    <row r="685" spans="1:5" s="111" customFormat="1" x14ac:dyDescent="0.25">
      <c r="A685" s="41">
        <v>44005.394155092596</v>
      </c>
      <c r="B685" s="41">
        <v>44007</v>
      </c>
      <c r="C685" s="79">
        <v>100</v>
      </c>
      <c r="D685" s="37" t="s">
        <v>278</v>
      </c>
      <c r="E685" s="42" t="s">
        <v>27</v>
      </c>
    </row>
    <row r="686" spans="1:5" s="111" customFormat="1" x14ac:dyDescent="0.25">
      <c r="A686" s="41">
        <v>44005.453923611109</v>
      </c>
      <c r="B686" s="41">
        <v>44007</v>
      </c>
      <c r="C686" s="79">
        <v>1000</v>
      </c>
      <c r="D686" s="37" t="s">
        <v>277</v>
      </c>
      <c r="E686" s="42" t="s">
        <v>27</v>
      </c>
    </row>
    <row r="687" spans="1:5" s="111" customFormat="1" x14ac:dyDescent="0.25">
      <c r="A687" s="41">
        <v>44005.457395833335</v>
      </c>
      <c r="B687" s="41">
        <v>44007</v>
      </c>
      <c r="C687" s="79">
        <v>3000</v>
      </c>
      <c r="D687" s="37" t="s">
        <v>214</v>
      </c>
      <c r="E687" s="42" t="s">
        <v>27</v>
      </c>
    </row>
    <row r="688" spans="1:5" s="111" customFormat="1" x14ac:dyDescent="0.25">
      <c r="A688" s="41">
        <v>44005.459236111114</v>
      </c>
      <c r="B688" s="41">
        <v>44007</v>
      </c>
      <c r="C688" s="79">
        <v>300</v>
      </c>
      <c r="D688" s="37" t="s">
        <v>276</v>
      </c>
      <c r="E688" s="42" t="s">
        <v>698</v>
      </c>
    </row>
    <row r="689" spans="1:5" s="111" customFormat="1" x14ac:dyDescent="0.25">
      <c r="A689" s="41">
        <v>44005.464537037034</v>
      </c>
      <c r="B689" s="41">
        <v>44007</v>
      </c>
      <c r="C689" s="79">
        <v>1000</v>
      </c>
      <c r="D689" s="37" t="s">
        <v>275</v>
      </c>
      <c r="E689" s="42" t="s">
        <v>27</v>
      </c>
    </row>
    <row r="690" spans="1:5" s="111" customFormat="1" x14ac:dyDescent="0.25">
      <c r="A690" s="41">
        <v>44005.479953703703</v>
      </c>
      <c r="B690" s="41">
        <v>44007</v>
      </c>
      <c r="C690" s="79">
        <v>300</v>
      </c>
      <c r="D690" s="37"/>
      <c r="E690" s="42" t="s">
        <v>27</v>
      </c>
    </row>
    <row r="691" spans="1:5" s="111" customFormat="1" x14ac:dyDescent="0.25">
      <c r="A691" s="41">
        <v>44005.493506944447</v>
      </c>
      <c r="B691" s="41">
        <v>44007</v>
      </c>
      <c r="C691" s="79">
        <v>500</v>
      </c>
      <c r="D691" s="37" t="s">
        <v>274</v>
      </c>
      <c r="E691" s="42" t="s">
        <v>27</v>
      </c>
    </row>
    <row r="692" spans="1:5" s="111" customFormat="1" x14ac:dyDescent="0.25">
      <c r="A692" s="41">
        <v>44005.526817129627</v>
      </c>
      <c r="B692" s="41">
        <v>44007</v>
      </c>
      <c r="C692" s="79">
        <v>500</v>
      </c>
      <c r="D692" s="37" t="s">
        <v>979</v>
      </c>
      <c r="E692" s="42" t="s">
        <v>27</v>
      </c>
    </row>
    <row r="693" spans="1:5" s="111" customFormat="1" x14ac:dyDescent="0.25">
      <c r="A693" s="41">
        <v>44005.562951388885</v>
      </c>
      <c r="B693" s="41">
        <v>44007</v>
      </c>
      <c r="C693" s="79">
        <v>200</v>
      </c>
      <c r="D693" s="37" t="s">
        <v>273</v>
      </c>
      <c r="E693" s="42" t="s">
        <v>27</v>
      </c>
    </row>
    <row r="694" spans="1:5" s="111" customFormat="1" x14ac:dyDescent="0.25">
      <c r="A694" s="41">
        <v>44005.572476851848</v>
      </c>
      <c r="B694" s="41">
        <v>44007</v>
      </c>
      <c r="C694" s="79">
        <v>1000</v>
      </c>
      <c r="D694" s="37" t="s">
        <v>272</v>
      </c>
      <c r="E694" s="42" t="s">
        <v>27</v>
      </c>
    </row>
    <row r="695" spans="1:5" s="111" customFormat="1" x14ac:dyDescent="0.25">
      <c r="A695" s="41">
        <v>44005.574386574073</v>
      </c>
      <c r="B695" s="41">
        <v>44007</v>
      </c>
      <c r="C695" s="79">
        <v>500</v>
      </c>
      <c r="D695" s="37" t="s">
        <v>271</v>
      </c>
      <c r="E695" s="42" t="s">
        <v>27</v>
      </c>
    </row>
    <row r="696" spans="1:5" s="111" customFormat="1" x14ac:dyDescent="0.25">
      <c r="A696" s="41">
        <v>44005.585486111115</v>
      </c>
      <c r="B696" s="41">
        <v>44007</v>
      </c>
      <c r="C696" s="79">
        <v>300</v>
      </c>
      <c r="D696" s="37" t="s">
        <v>980</v>
      </c>
      <c r="E696" s="42" t="s">
        <v>27</v>
      </c>
    </row>
    <row r="697" spans="1:5" s="111" customFormat="1" x14ac:dyDescent="0.25">
      <c r="A697" s="41">
        <v>44005.594398148147</v>
      </c>
      <c r="B697" s="41">
        <v>44007</v>
      </c>
      <c r="C697" s="79">
        <v>1000</v>
      </c>
      <c r="D697" s="37" t="s">
        <v>261</v>
      </c>
      <c r="E697" s="42" t="s">
        <v>27</v>
      </c>
    </row>
    <row r="698" spans="1:5" s="111" customFormat="1" x14ac:dyDescent="0.25">
      <c r="A698" s="41">
        <v>44005.617893518516</v>
      </c>
      <c r="B698" s="41">
        <v>44007</v>
      </c>
      <c r="C698" s="79">
        <v>1000</v>
      </c>
      <c r="D698" s="37" t="s">
        <v>981</v>
      </c>
      <c r="E698" s="42" t="s">
        <v>27</v>
      </c>
    </row>
    <row r="699" spans="1:5" s="111" customFormat="1" x14ac:dyDescent="0.25">
      <c r="A699" s="41">
        <v>44005.631562499999</v>
      </c>
      <c r="B699" s="41">
        <v>44007</v>
      </c>
      <c r="C699" s="79">
        <v>1000</v>
      </c>
      <c r="D699" s="37" t="s">
        <v>396</v>
      </c>
      <c r="E699" s="42" t="s">
        <v>27</v>
      </c>
    </row>
    <row r="700" spans="1:5" s="111" customFormat="1" x14ac:dyDescent="0.25">
      <c r="A700" s="41">
        <v>44005.675127314818</v>
      </c>
      <c r="B700" s="41">
        <v>44007</v>
      </c>
      <c r="C700" s="79">
        <v>1500</v>
      </c>
      <c r="D700" s="37" t="s">
        <v>269</v>
      </c>
      <c r="E700" s="42" t="s">
        <v>699</v>
      </c>
    </row>
    <row r="701" spans="1:5" s="111" customFormat="1" x14ac:dyDescent="0.25">
      <c r="A701" s="41">
        <v>44005.676307870373</v>
      </c>
      <c r="B701" s="41">
        <v>44007</v>
      </c>
      <c r="C701" s="79">
        <v>33</v>
      </c>
      <c r="D701" s="37" t="s">
        <v>453</v>
      </c>
      <c r="E701" s="42" t="s">
        <v>27</v>
      </c>
    </row>
    <row r="702" spans="1:5" s="111" customFormat="1" x14ac:dyDescent="0.25">
      <c r="A702" s="41">
        <v>44005.676701388889</v>
      </c>
      <c r="B702" s="41">
        <v>44007</v>
      </c>
      <c r="C702" s="79">
        <v>33</v>
      </c>
      <c r="D702" s="37" t="s">
        <v>453</v>
      </c>
      <c r="E702" s="42" t="s">
        <v>699</v>
      </c>
    </row>
    <row r="703" spans="1:5" s="111" customFormat="1" x14ac:dyDescent="0.25">
      <c r="A703" s="41">
        <v>44005.717233796298</v>
      </c>
      <c r="B703" s="41">
        <v>44007</v>
      </c>
      <c r="C703" s="79">
        <v>33</v>
      </c>
      <c r="D703" s="37" t="s">
        <v>453</v>
      </c>
      <c r="E703" s="42" t="s">
        <v>27</v>
      </c>
    </row>
    <row r="704" spans="1:5" s="111" customFormat="1" x14ac:dyDescent="0.25">
      <c r="A704" s="41">
        <v>44005.725856481484</v>
      </c>
      <c r="B704" s="41">
        <v>44007</v>
      </c>
      <c r="C704" s="79">
        <v>33</v>
      </c>
      <c r="D704" s="37" t="s">
        <v>453</v>
      </c>
      <c r="E704" s="42" t="s">
        <v>27</v>
      </c>
    </row>
    <row r="705" spans="1:5" s="111" customFormat="1" x14ac:dyDescent="0.25">
      <c r="A705" s="41">
        <v>44005.75203703704</v>
      </c>
      <c r="B705" s="41">
        <v>44007</v>
      </c>
      <c r="C705" s="79">
        <v>33</v>
      </c>
      <c r="D705" s="37" t="s">
        <v>453</v>
      </c>
      <c r="E705" s="42" t="s">
        <v>701</v>
      </c>
    </row>
    <row r="706" spans="1:5" s="111" customFormat="1" x14ac:dyDescent="0.25">
      <c r="A706" s="41">
        <v>44005.784814814811</v>
      </c>
      <c r="B706" s="41">
        <v>44007</v>
      </c>
      <c r="C706" s="79">
        <v>300</v>
      </c>
      <c r="D706" s="37"/>
      <c r="E706" s="42" t="s">
        <v>27</v>
      </c>
    </row>
    <row r="707" spans="1:5" s="111" customFormat="1" x14ac:dyDescent="0.25">
      <c r="A707" s="41">
        <v>44005.80059027778</v>
      </c>
      <c r="B707" s="41">
        <v>44007</v>
      </c>
      <c r="C707" s="79">
        <v>1000</v>
      </c>
      <c r="D707" s="37" t="s">
        <v>982</v>
      </c>
      <c r="E707" s="42" t="s">
        <v>699</v>
      </c>
    </row>
    <row r="708" spans="1:5" s="111" customFormat="1" x14ac:dyDescent="0.25">
      <c r="A708" s="41">
        <v>44005.843090277776</v>
      </c>
      <c r="B708" s="41">
        <v>44007</v>
      </c>
      <c r="C708" s="79">
        <v>500</v>
      </c>
      <c r="D708" s="37" t="s">
        <v>268</v>
      </c>
      <c r="E708" s="42" t="s">
        <v>27</v>
      </c>
    </row>
    <row r="709" spans="1:5" s="111" customFormat="1" x14ac:dyDescent="0.25">
      <c r="A709" s="41">
        <v>44005.874988425923</v>
      </c>
      <c r="B709" s="41">
        <v>44007</v>
      </c>
      <c r="C709" s="79">
        <v>1000</v>
      </c>
      <c r="D709" s="37" t="s">
        <v>309</v>
      </c>
      <c r="E709" s="42" t="s">
        <v>27</v>
      </c>
    </row>
    <row r="710" spans="1:5" s="111" customFormat="1" x14ac:dyDescent="0.25">
      <c r="A710" s="41">
        <v>44005.932025462964</v>
      </c>
      <c r="B710" s="41">
        <v>44007</v>
      </c>
      <c r="C710" s="79">
        <v>500</v>
      </c>
      <c r="D710" s="37" t="s">
        <v>267</v>
      </c>
      <c r="E710" s="42" t="s">
        <v>27</v>
      </c>
    </row>
    <row r="711" spans="1:5" s="111" customFormat="1" x14ac:dyDescent="0.25">
      <c r="A711" s="41">
        <v>44005.945011574076</v>
      </c>
      <c r="B711" s="41">
        <v>44007</v>
      </c>
      <c r="C711" s="79">
        <v>300</v>
      </c>
      <c r="D711" s="37" t="s">
        <v>266</v>
      </c>
      <c r="E711" s="42" t="s">
        <v>27</v>
      </c>
    </row>
    <row r="712" spans="1:5" s="111" customFormat="1" x14ac:dyDescent="0.25">
      <c r="A712" s="41">
        <v>44006.000763888886</v>
      </c>
      <c r="B712" s="41">
        <v>44007</v>
      </c>
      <c r="C712" s="79">
        <v>90</v>
      </c>
      <c r="D712" s="37" t="s">
        <v>983</v>
      </c>
      <c r="E712" s="42" t="s">
        <v>27</v>
      </c>
    </row>
    <row r="713" spans="1:5" s="111" customFormat="1" x14ac:dyDescent="0.25">
      <c r="A713" s="41">
        <v>44006.017696759256</v>
      </c>
      <c r="B713" s="41">
        <v>44007</v>
      </c>
      <c r="C713" s="79">
        <v>500</v>
      </c>
      <c r="D713" s="37" t="s">
        <v>265</v>
      </c>
      <c r="E713" s="42" t="s">
        <v>27</v>
      </c>
    </row>
    <row r="714" spans="1:5" s="111" customFormat="1" x14ac:dyDescent="0.25">
      <c r="A714" s="41">
        <v>44006.021620370368</v>
      </c>
      <c r="B714" s="41">
        <v>44007</v>
      </c>
      <c r="C714" s="79">
        <v>100</v>
      </c>
      <c r="D714" s="37"/>
      <c r="E714" s="42" t="s">
        <v>27</v>
      </c>
    </row>
    <row r="715" spans="1:5" s="111" customFormat="1" x14ac:dyDescent="0.25">
      <c r="A715" s="41">
        <v>44006.034444444442</v>
      </c>
      <c r="B715" s="41">
        <v>44007</v>
      </c>
      <c r="C715" s="79">
        <v>1000</v>
      </c>
      <c r="D715" s="37" t="s">
        <v>426</v>
      </c>
      <c r="E715" s="42" t="s">
        <v>27</v>
      </c>
    </row>
    <row r="716" spans="1:5" s="111" customFormat="1" x14ac:dyDescent="0.25">
      <c r="A716" s="41">
        <v>44006.407037037039</v>
      </c>
      <c r="B716" s="41">
        <v>44007</v>
      </c>
      <c r="C716" s="79">
        <v>1000</v>
      </c>
      <c r="D716" s="37" t="s">
        <v>984</v>
      </c>
      <c r="E716" s="42" t="s">
        <v>27</v>
      </c>
    </row>
    <row r="717" spans="1:5" s="111" customFormat="1" x14ac:dyDescent="0.25">
      <c r="A717" s="41">
        <v>44006.410219907404</v>
      </c>
      <c r="B717" s="41">
        <v>44007</v>
      </c>
      <c r="C717" s="79">
        <v>2000</v>
      </c>
      <c r="D717" s="37" t="s">
        <v>984</v>
      </c>
      <c r="E717" s="42" t="s">
        <v>27</v>
      </c>
    </row>
    <row r="718" spans="1:5" s="111" customFormat="1" x14ac:dyDescent="0.25">
      <c r="A718" s="41">
        <v>44006.426481481481</v>
      </c>
      <c r="B718" s="41">
        <v>44007</v>
      </c>
      <c r="C718" s="79">
        <v>500</v>
      </c>
      <c r="D718" s="37" t="s">
        <v>264</v>
      </c>
      <c r="E718" s="42" t="s">
        <v>27</v>
      </c>
    </row>
    <row r="719" spans="1:5" s="111" customFormat="1" x14ac:dyDescent="0.25">
      <c r="A719" s="41">
        <v>44006.480300925927</v>
      </c>
      <c r="B719" s="41">
        <v>44007</v>
      </c>
      <c r="C719" s="79">
        <v>300</v>
      </c>
      <c r="D719" s="37"/>
      <c r="E719" s="42" t="s">
        <v>27</v>
      </c>
    </row>
    <row r="720" spans="1:5" s="111" customFormat="1" x14ac:dyDescent="0.25">
      <c r="A720" s="41">
        <v>44006.51185185185</v>
      </c>
      <c r="B720" s="41">
        <v>44007</v>
      </c>
      <c r="C720" s="79">
        <v>200</v>
      </c>
      <c r="D720" s="37" t="s">
        <v>263</v>
      </c>
      <c r="E720" s="42" t="s">
        <v>27</v>
      </c>
    </row>
    <row r="721" spans="1:5" s="111" customFormat="1" x14ac:dyDescent="0.25">
      <c r="A721" s="41">
        <v>44006.512245370373</v>
      </c>
      <c r="B721" s="41">
        <v>44007</v>
      </c>
      <c r="C721" s="79">
        <v>1000</v>
      </c>
      <c r="D721" s="37" t="s">
        <v>406</v>
      </c>
      <c r="E721" s="42" t="s">
        <v>27</v>
      </c>
    </row>
    <row r="722" spans="1:5" s="111" customFormat="1" x14ac:dyDescent="0.25">
      <c r="A722" s="41">
        <v>44006.54414351852</v>
      </c>
      <c r="B722" s="41">
        <v>44007</v>
      </c>
      <c r="C722" s="79">
        <v>700</v>
      </c>
      <c r="D722" s="37"/>
      <c r="E722" s="42" t="s">
        <v>27</v>
      </c>
    </row>
    <row r="723" spans="1:5" s="111" customFormat="1" x14ac:dyDescent="0.25">
      <c r="A723" s="41">
        <v>44006.55945601852</v>
      </c>
      <c r="B723" s="41">
        <v>44007</v>
      </c>
      <c r="C723" s="79">
        <v>500</v>
      </c>
      <c r="D723" s="37" t="s">
        <v>260</v>
      </c>
      <c r="E723" s="42" t="s">
        <v>27</v>
      </c>
    </row>
    <row r="724" spans="1:5" s="111" customFormat="1" x14ac:dyDescent="0.25">
      <c r="A724" s="41">
        <v>44006.596550925926</v>
      </c>
      <c r="B724" s="41">
        <v>44007</v>
      </c>
      <c r="C724" s="79">
        <v>1000</v>
      </c>
      <c r="D724" s="37" t="s">
        <v>258</v>
      </c>
      <c r="E724" s="42" t="s">
        <v>27</v>
      </c>
    </row>
    <row r="725" spans="1:5" s="111" customFormat="1" x14ac:dyDescent="0.25">
      <c r="A725" s="41">
        <v>44006.607708333337</v>
      </c>
      <c r="B725" s="41">
        <v>44007</v>
      </c>
      <c r="C725" s="79">
        <v>500</v>
      </c>
      <c r="D725" s="37" t="s">
        <v>257</v>
      </c>
      <c r="E725" s="42" t="s">
        <v>27</v>
      </c>
    </row>
    <row r="726" spans="1:5" s="111" customFormat="1" x14ac:dyDescent="0.25">
      <c r="A726" s="41">
        <v>44006.610891203702</v>
      </c>
      <c r="B726" s="41">
        <v>44007</v>
      </c>
      <c r="C726" s="79">
        <v>100</v>
      </c>
      <c r="D726" s="37" t="s">
        <v>256</v>
      </c>
      <c r="E726" s="42" t="s">
        <v>27</v>
      </c>
    </row>
    <row r="727" spans="1:5" s="111" customFormat="1" x14ac:dyDescent="0.25">
      <c r="A727" s="41">
        <v>44006.735717592594</v>
      </c>
      <c r="B727" s="41">
        <v>44007</v>
      </c>
      <c r="C727" s="79">
        <v>500</v>
      </c>
      <c r="D727" s="37" t="s">
        <v>255</v>
      </c>
      <c r="E727" s="42" t="s">
        <v>27</v>
      </c>
    </row>
    <row r="728" spans="1:5" s="111" customFormat="1" x14ac:dyDescent="0.25">
      <c r="A728" s="41">
        <v>44006.746261574073</v>
      </c>
      <c r="B728" s="41">
        <v>44007</v>
      </c>
      <c r="C728" s="79">
        <v>200</v>
      </c>
      <c r="D728" s="37" t="s">
        <v>254</v>
      </c>
      <c r="E728" s="42" t="s">
        <v>27</v>
      </c>
    </row>
    <row r="729" spans="1:5" s="111" customFormat="1" x14ac:dyDescent="0.25">
      <c r="A729" s="41">
        <v>44006.7737037037</v>
      </c>
      <c r="B729" s="41">
        <v>44007</v>
      </c>
      <c r="C729" s="79">
        <v>1000</v>
      </c>
      <c r="D729" s="37" t="s">
        <v>253</v>
      </c>
      <c r="E729" s="42" t="s">
        <v>27</v>
      </c>
    </row>
    <row r="730" spans="1:5" s="111" customFormat="1" x14ac:dyDescent="0.25">
      <c r="A730" s="41">
        <v>44006.779374999998</v>
      </c>
      <c r="B730" s="41">
        <v>44007</v>
      </c>
      <c r="C730" s="79">
        <v>10000</v>
      </c>
      <c r="D730" s="37" t="s">
        <v>217</v>
      </c>
      <c r="E730" s="42" t="s">
        <v>27</v>
      </c>
    </row>
    <row r="731" spans="1:5" s="111" customFormat="1" x14ac:dyDescent="0.25">
      <c r="A731" s="41">
        <v>44006.810335648152</v>
      </c>
      <c r="B731" s="41">
        <v>44007</v>
      </c>
      <c r="C731" s="79">
        <v>500</v>
      </c>
      <c r="D731" s="37"/>
      <c r="E731" s="42" t="s">
        <v>27</v>
      </c>
    </row>
    <row r="732" spans="1:5" s="111" customFormat="1" x14ac:dyDescent="0.25">
      <c r="A732" s="41">
        <v>44006.859675925924</v>
      </c>
      <c r="B732" s="41">
        <v>44007</v>
      </c>
      <c r="C732" s="79">
        <v>300</v>
      </c>
      <c r="D732" s="37" t="s">
        <v>251</v>
      </c>
      <c r="E732" s="42" t="s">
        <v>27</v>
      </c>
    </row>
    <row r="733" spans="1:5" s="111" customFormat="1" x14ac:dyDescent="0.25">
      <c r="A733" s="41">
        <v>44006.868298611109</v>
      </c>
      <c r="B733" s="41">
        <v>44007</v>
      </c>
      <c r="C733" s="79">
        <v>300</v>
      </c>
      <c r="D733" s="37" t="s">
        <v>250</v>
      </c>
      <c r="E733" s="42" t="s">
        <v>27</v>
      </c>
    </row>
    <row r="734" spans="1:5" s="111" customFormat="1" x14ac:dyDescent="0.25">
      <c r="A734" s="41">
        <v>44006.926481481481</v>
      </c>
      <c r="B734" s="41">
        <v>44007</v>
      </c>
      <c r="C734" s="79">
        <v>500</v>
      </c>
      <c r="D734" s="37" t="s">
        <v>249</v>
      </c>
      <c r="E734" s="42" t="s">
        <v>27</v>
      </c>
    </row>
    <row r="735" spans="1:5" s="111" customFormat="1" x14ac:dyDescent="0.25">
      <c r="A735" s="41">
        <v>44006.966296296298</v>
      </c>
      <c r="B735" s="41">
        <v>44007</v>
      </c>
      <c r="C735" s="79">
        <v>500</v>
      </c>
      <c r="D735" s="37" t="s">
        <v>248</v>
      </c>
      <c r="E735" s="42" t="s">
        <v>27</v>
      </c>
    </row>
    <row r="736" spans="1:5" s="111" customFormat="1" x14ac:dyDescent="0.25">
      <c r="A736" s="41">
        <v>44006.992210648146</v>
      </c>
      <c r="B736" s="41">
        <v>44007</v>
      </c>
      <c r="C736" s="79">
        <v>500</v>
      </c>
      <c r="D736" s="37" t="s">
        <v>247</v>
      </c>
      <c r="E736" s="42" t="s">
        <v>27</v>
      </c>
    </row>
    <row r="737" spans="1:5" s="111" customFormat="1" x14ac:dyDescent="0.25">
      <c r="A737" s="41">
        <v>44007.379479166666</v>
      </c>
      <c r="B737" s="41">
        <v>44008</v>
      </c>
      <c r="C737" s="79">
        <v>300</v>
      </c>
      <c r="D737" s="37" t="s">
        <v>985</v>
      </c>
      <c r="E737" s="42" t="s">
        <v>27</v>
      </c>
    </row>
    <row r="738" spans="1:5" s="111" customFormat="1" x14ac:dyDescent="0.25">
      <c r="A738" s="41">
        <v>44007.436759259261</v>
      </c>
      <c r="B738" s="41">
        <v>44008</v>
      </c>
      <c r="C738" s="79">
        <v>1000</v>
      </c>
      <c r="D738" s="37" t="s">
        <v>985</v>
      </c>
      <c r="E738" s="42" t="s">
        <v>699</v>
      </c>
    </row>
    <row r="739" spans="1:5" s="111" customFormat="1" x14ac:dyDescent="0.25">
      <c r="A739" s="41">
        <v>44007.458715277775</v>
      </c>
      <c r="B739" s="41">
        <v>44008</v>
      </c>
      <c r="C739" s="79">
        <v>5000</v>
      </c>
      <c r="D739" s="37" t="s">
        <v>246</v>
      </c>
      <c r="E739" s="42" t="s">
        <v>699</v>
      </c>
    </row>
    <row r="740" spans="1:5" s="111" customFormat="1" x14ac:dyDescent="0.25">
      <c r="A740" s="41">
        <v>44007.502962962964</v>
      </c>
      <c r="B740" s="41">
        <v>44008</v>
      </c>
      <c r="C740" s="79">
        <v>1000</v>
      </c>
      <c r="D740" s="37" t="s">
        <v>284</v>
      </c>
      <c r="E740" s="42" t="s">
        <v>27</v>
      </c>
    </row>
    <row r="741" spans="1:5" s="111" customFormat="1" x14ac:dyDescent="0.25">
      <c r="A741" s="41">
        <v>44007.508773148147</v>
      </c>
      <c r="B741" s="41">
        <v>44008</v>
      </c>
      <c r="C741" s="79">
        <v>200</v>
      </c>
      <c r="D741" s="37" t="s">
        <v>245</v>
      </c>
      <c r="E741" s="42" t="s">
        <v>27</v>
      </c>
    </row>
    <row r="742" spans="1:5" s="111" customFormat="1" x14ac:dyDescent="0.25">
      <c r="A742" s="41">
        <v>44007.551249999997</v>
      </c>
      <c r="B742" s="41">
        <v>44008</v>
      </c>
      <c r="C742" s="79">
        <v>1100</v>
      </c>
      <c r="D742" s="37" t="s">
        <v>244</v>
      </c>
      <c r="E742" s="42" t="s">
        <v>27</v>
      </c>
    </row>
    <row r="743" spans="1:5" s="111" customFormat="1" x14ac:dyDescent="0.25">
      <c r="A743" s="41">
        <v>44007.597881944443</v>
      </c>
      <c r="B743" s="41">
        <v>44008</v>
      </c>
      <c r="C743" s="79">
        <v>200</v>
      </c>
      <c r="D743" s="37" t="s">
        <v>243</v>
      </c>
      <c r="E743" s="42" t="s">
        <v>27</v>
      </c>
    </row>
    <row r="744" spans="1:5" s="111" customFormat="1" x14ac:dyDescent="0.25">
      <c r="A744" s="41">
        <v>44007.619930555556</v>
      </c>
      <c r="B744" s="41">
        <v>44008</v>
      </c>
      <c r="C744" s="79">
        <v>500</v>
      </c>
      <c r="D744" s="37" t="s">
        <v>242</v>
      </c>
      <c r="E744" s="42" t="s">
        <v>27</v>
      </c>
    </row>
    <row r="745" spans="1:5" s="111" customFormat="1" x14ac:dyDescent="0.25">
      <c r="A745" s="41">
        <v>44007.637615740743</v>
      </c>
      <c r="B745" s="41">
        <v>44008</v>
      </c>
      <c r="C745" s="79">
        <v>500</v>
      </c>
      <c r="D745" s="37" t="s">
        <v>986</v>
      </c>
      <c r="E745" s="42" t="s">
        <v>27</v>
      </c>
    </row>
    <row r="746" spans="1:5" s="111" customFormat="1" x14ac:dyDescent="0.25">
      <c r="A746" s="41">
        <v>44007.666388888887</v>
      </c>
      <c r="B746" s="41">
        <v>44008</v>
      </c>
      <c r="C746" s="79">
        <v>1000</v>
      </c>
      <c r="D746" s="37" t="s">
        <v>987</v>
      </c>
      <c r="E746" s="42" t="s">
        <v>27</v>
      </c>
    </row>
    <row r="747" spans="1:5" s="111" customFormat="1" x14ac:dyDescent="0.25">
      <c r="A747" s="41">
        <v>44007.677662037036</v>
      </c>
      <c r="B747" s="41">
        <v>44008</v>
      </c>
      <c r="C747" s="79">
        <v>150</v>
      </c>
      <c r="D747" s="37" t="s">
        <v>241</v>
      </c>
      <c r="E747" s="42" t="s">
        <v>27</v>
      </c>
    </row>
    <row r="748" spans="1:5" s="111" customFormat="1" x14ac:dyDescent="0.25">
      <c r="A748" s="41">
        <v>44007.714375000003</v>
      </c>
      <c r="B748" s="41">
        <v>44008</v>
      </c>
      <c r="C748" s="79">
        <v>200</v>
      </c>
      <c r="D748" s="37" t="s">
        <v>240</v>
      </c>
      <c r="E748" s="42" t="s">
        <v>27</v>
      </c>
    </row>
    <row r="749" spans="1:5" s="111" customFormat="1" x14ac:dyDescent="0.25">
      <c r="A749" s="41">
        <v>44007.733749999999</v>
      </c>
      <c r="B749" s="41">
        <v>44008</v>
      </c>
      <c r="C749" s="79">
        <v>2000</v>
      </c>
      <c r="D749" s="37" t="s">
        <v>239</v>
      </c>
      <c r="E749" s="42" t="s">
        <v>27</v>
      </c>
    </row>
    <row r="750" spans="1:5" s="111" customFormat="1" x14ac:dyDescent="0.25">
      <c r="A750" s="41">
        <v>44007.74145833333</v>
      </c>
      <c r="B750" s="41">
        <v>44008</v>
      </c>
      <c r="C750" s="79">
        <v>500</v>
      </c>
      <c r="D750" s="37" t="s">
        <v>238</v>
      </c>
      <c r="E750" s="42" t="s">
        <v>27</v>
      </c>
    </row>
    <row r="751" spans="1:5" s="111" customFormat="1" x14ac:dyDescent="0.25">
      <c r="A751" s="41">
        <v>44007.780057870368</v>
      </c>
      <c r="B751" s="41">
        <v>44008</v>
      </c>
      <c r="C751" s="79">
        <v>35</v>
      </c>
      <c r="D751" s="37" t="s">
        <v>237</v>
      </c>
      <c r="E751" s="42" t="s">
        <v>27</v>
      </c>
    </row>
    <row r="752" spans="1:5" s="111" customFormat="1" x14ac:dyDescent="0.25">
      <c r="A752" s="41">
        <v>44007.797465277778</v>
      </c>
      <c r="B752" s="41">
        <v>44008</v>
      </c>
      <c r="C752" s="79">
        <v>500</v>
      </c>
      <c r="D752" s="37" t="s">
        <v>988</v>
      </c>
      <c r="E752" s="42" t="s">
        <v>27</v>
      </c>
    </row>
    <row r="753" spans="1:5" s="111" customFormat="1" x14ac:dyDescent="0.25">
      <c r="A753" s="41">
        <v>44007.830914351849</v>
      </c>
      <c r="B753" s="41">
        <v>44008</v>
      </c>
      <c r="C753" s="79">
        <v>1000</v>
      </c>
      <c r="D753" s="37" t="s">
        <v>573</v>
      </c>
      <c r="E753" s="42" t="s">
        <v>27</v>
      </c>
    </row>
    <row r="754" spans="1:5" s="111" customFormat="1" x14ac:dyDescent="0.25">
      <c r="A754" s="41">
        <v>44007.883923611109</v>
      </c>
      <c r="B754" s="41">
        <v>44008</v>
      </c>
      <c r="C754" s="79">
        <v>300</v>
      </c>
      <c r="D754" s="37" t="s">
        <v>236</v>
      </c>
      <c r="E754" s="42" t="s">
        <v>27</v>
      </c>
    </row>
    <row r="755" spans="1:5" s="111" customFormat="1" x14ac:dyDescent="0.25">
      <c r="A755" s="41">
        <v>44007.902719907404</v>
      </c>
      <c r="B755" s="41">
        <v>44008</v>
      </c>
      <c r="C755" s="79">
        <v>100</v>
      </c>
      <c r="D755" s="37" t="s">
        <v>989</v>
      </c>
      <c r="E755" s="42" t="s">
        <v>27</v>
      </c>
    </row>
    <row r="756" spans="1:5" s="111" customFormat="1" x14ac:dyDescent="0.25">
      <c r="A756" s="41">
        <v>44007.903240740743</v>
      </c>
      <c r="B756" s="41">
        <v>44008</v>
      </c>
      <c r="C756" s="79">
        <v>1000</v>
      </c>
      <c r="D756" s="37" t="s">
        <v>990</v>
      </c>
      <c r="E756" s="42" t="s">
        <v>27</v>
      </c>
    </row>
    <row r="757" spans="1:5" s="111" customFormat="1" x14ac:dyDescent="0.25">
      <c r="A757" s="41">
        <v>44007.918749999997</v>
      </c>
      <c r="B757" s="41">
        <v>44008</v>
      </c>
      <c r="C757" s="79">
        <v>1000</v>
      </c>
      <c r="D757" s="37" t="s">
        <v>991</v>
      </c>
      <c r="E757" s="42" t="s">
        <v>27</v>
      </c>
    </row>
    <row r="758" spans="1:5" s="111" customFormat="1" x14ac:dyDescent="0.25">
      <c r="A758" s="41">
        <v>44007.961574074077</v>
      </c>
      <c r="B758" s="41">
        <v>44008</v>
      </c>
      <c r="C758" s="79">
        <v>100</v>
      </c>
      <c r="D758" s="37" t="s">
        <v>625</v>
      </c>
      <c r="E758" s="42" t="s">
        <v>27</v>
      </c>
    </row>
    <row r="759" spans="1:5" s="111" customFormat="1" x14ac:dyDescent="0.25">
      <c r="A759" s="41">
        <v>44008.040983796294</v>
      </c>
      <c r="B759" s="41">
        <v>44011</v>
      </c>
      <c r="C759" s="79">
        <v>80</v>
      </c>
      <c r="D759" s="37" t="s">
        <v>992</v>
      </c>
      <c r="E759" s="42" t="s">
        <v>27</v>
      </c>
    </row>
    <row r="760" spans="1:5" s="111" customFormat="1" x14ac:dyDescent="0.25">
      <c r="A760" s="41">
        <v>44008.05846064815</v>
      </c>
      <c r="B760" s="41">
        <v>44011</v>
      </c>
      <c r="C760" s="79">
        <v>500</v>
      </c>
      <c r="D760" s="37" t="s">
        <v>400</v>
      </c>
      <c r="E760" s="42" t="s">
        <v>27</v>
      </c>
    </row>
    <row r="761" spans="1:5" s="111" customFormat="1" x14ac:dyDescent="0.25">
      <c r="A761" s="41">
        <v>44008.085798611108</v>
      </c>
      <c r="B761" s="41">
        <v>44011</v>
      </c>
      <c r="C761" s="79">
        <v>100</v>
      </c>
      <c r="D761" s="37" t="s">
        <v>234</v>
      </c>
      <c r="E761" s="42" t="s">
        <v>27</v>
      </c>
    </row>
    <row r="762" spans="1:5" s="111" customFormat="1" x14ac:dyDescent="0.25">
      <c r="A762" s="41">
        <v>44008.396099537036</v>
      </c>
      <c r="B762" s="41">
        <v>44011</v>
      </c>
      <c r="C762" s="79">
        <v>500</v>
      </c>
      <c r="D762" s="37" t="s">
        <v>233</v>
      </c>
      <c r="E762" s="42" t="s">
        <v>27</v>
      </c>
    </row>
    <row r="763" spans="1:5" s="111" customFormat="1" x14ac:dyDescent="0.25">
      <c r="A763" s="41">
        <v>44008.485462962963</v>
      </c>
      <c r="B763" s="41">
        <v>44011</v>
      </c>
      <c r="C763" s="79">
        <v>500</v>
      </c>
      <c r="D763" s="37" t="s">
        <v>232</v>
      </c>
      <c r="E763" s="42" t="s">
        <v>27</v>
      </c>
    </row>
    <row r="764" spans="1:5" s="111" customFormat="1" x14ac:dyDescent="0.25">
      <c r="A764" s="41">
        <v>44008.485798611109</v>
      </c>
      <c r="B764" s="41">
        <v>44011</v>
      </c>
      <c r="C764" s="79">
        <v>500</v>
      </c>
      <c r="D764" s="37" t="s">
        <v>230</v>
      </c>
      <c r="E764" s="42" t="s">
        <v>27</v>
      </c>
    </row>
    <row r="765" spans="1:5" s="111" customFormat="1" x14ac:dyDescent="0.25">
      <c r="A765" s="41">
        <v>44008.523078703707</v>
      </c>
      <c r="B765" s="41">
        <v>44011</v>
      </c>
      <c r="C765" s="79">
        <v>1000</v>
      </c>
      <c r="D765" s="37" t="s">
        <v>665</v>
      </c>
      <c r="E765" s="42" t="s">
        <v>27</v>
      </c>
    </row>
    <row r="766" spans="1:5" s="111" customFormat="1" x14ac:dyDescent="0.25">
      <c r="A766" s="41">
        <v>44008.551134259258</v>
      </c>
      <c r="B766" s="41">
        <v>44011</v>
      </c>
      <c r="C766" s="79">
        <v>1000</v>
      </c>
      <c r="D766" s="37" t="s">
        <v>229</v>
      </c>
      <c r="E766" s="42" t="s">
        <v>27</v>
      </c>
    </row>
    <row r="767" spans="1:5" s="111" customFormat="1" x14ac:dyDescent="0.25">
      <c r="A767" s="41">
        <v>44008.565682870372</v>
      </c>
      <c r="B767" s="41">
        <v>44011</v>
      </c>
      <c r="C767" s="79">
        <v>50</v>
      </c>
      <c r="D767" s="37" t="s">
        <v>993</v>
      </c>
      <c r="E767" s="42" t="s">
        <v>699</v>
      </c>
    </row>
    <row r="768" spans="1:5" s="111" customFormat="1" x14ac:dyDescent="0.25">
      <c r="A768" s="41">
        <v>44008.570023148146</v>
      </c>
      <c r="B768" s="41">
        <v>44011</v>
      </c>
      <c r="C768" s="79">
        <v>1000</v>
      </c>
      <c r="D768" s="37" t="s">
        <v>994</v>
      </c>
      <c r="E768" s="42" t="s">
        <v>27</v>
      </c>
    </row>
    <row r="769" spans="1:5" s="111" customFormat="1" x14ac:dyDescent="0.25">
      <c r="A769" s="41">
        <v>44008.598611111112</v>
      </c>
      <c r="B769" s="41">
        <v>44011</v>
      </c>
      <c r="C769" s="79">
        <v>100</v>
      </c>
      <c r="D769" s="37" t="s">
        <v>995</v>
      </c>
      <c r="E769" s="42" t="s">
        <v>27</v>
      </c>
    </row>
    <row r="770" spans="1:5" s="111" customFormat="1" x14ac:dyDescent="0.25">
      <c r="A770" s="41">
        <v>44008.609490740739</v>
      </c>
      <c r="B770" s="41">
        <v>44011</v>
      </c>
      <c r="C770" s="79">
        <v>500</v>
      </c>
      <c r="D770" s="37" t="s">
        <v>577</v>
      </c>
      <c r="E770" s="42" t="s">
        <v>27</v>
      </c>
    </row>
    <row r="771" spans="1:5" s="111" customFormat="1" x14ac:dyDescent="0.25">
      <c r="A771" s="41">
        <v>44008.639432870368</v>
      </c>
      <c r="B771" s="41">
        <v>44011</v>
      </c>
      <c r="C771" s="79">
        <v>200</v>
      </c>
      <c r="D771" s="37" t="s">
        <v>228</v>
      </c>
      <c r="E771" s="42" t="s">
        <v>27</v>
      </c>
    </row>
    <row r="772" spans="1:5" s="111" customFormat="1" x14ac:dyDescent="0.25">
      <c r="A772" s="41">
        <v>44008.689050925925</v>
      </c>
      <c r="B772" s="41">
        <v>44011</v>
      </c>
      <c r="C772" s="79">
        <v>100</v>
      </c>
      <c r="D772" s="37" t="s">
        <v>227</v>
      </c>
      <c r="E772" s="42" t="s">
        <v>27</v>
      </c>
    </row>
    <row r="773" spans="1:5" s="111" customFormat="1" x14ac:dyDescent="0.25">
      <c r="A773" s="41">
        <v>44008.707106481481</v>
      </c>
      <c r="B773" s="41">
        <v>44011</v>
      </c>
      <c r="C773" s="79">
        <v>3000</v>
      </c>
      <c r="D773" s="37" t="s">
        <v>218</v>
      </c>
      <c r="E773" s="42" t="s">
        <v>27</v>
      </c>
    </row>
    <row r="774" spans="1:5" s="111" customFormat="1" x14ac:dyDescent="0.25">
      <c r="A774" s="41">
        <v>44008.70988425926</v>
      </c>
      <c r="B774" s="41">
        <v>44011</v>
      </c>
      <c r="C774" s="79">
        <v>100</v>
      </c>
      <c r="D774" s="37" t="s">
        <v>996</v>
      </c>
      <c r="E774" s="42" t="s">
        <v>699</v>
      </c>
    </row>
    <row r="775" spans="1:5" s="111" customFormat="1" x14ac:dyDescent="0.25">
      <c r="A775" s="41">
        <v>44008.726493055554</v>
      </c>
      <c r="B775" s="41">
        <v>44011</v>
      </c>
      <c r="C775" s="79">
        <v>500</v>
      </c>
      <c r="D775" s="37" t="s">
        <v>225</v>
      </c>
      <c r="E775" s="42" t="s">
        <v>27</v>
      </c>
    </row>
    <row r="776" spans="1:5" s="111" customFormat="1" x14ac:dyDescent="0.25">
      <c r="A776" s="41">
        <v>44008.743576388886</v>
      </c>
      <c r="B776" s="41">
        <v>44011</v>
      </c>
      <c r="C776" s="79">
        <v>100</v>
      </c>
      <c r="D776" s="37"/>
      <c r="E776" s="42" t="s">
        <v>27</v>
      </c>
    </row>
    <row r="777" spans="1:5" s="111" customFormat="1" x14ac:dyDescent="0.25">
      <c r="A777" s="41">
        <v>44008.899583333332</v>
      </c>
      <c r="B777" s="41">
        <v>44011</v>
      </c>
      <c r="C777" s="79">
        <v>200</v>
      </c>
      <c r="D777" s="37" t="s">
        <v>224</v>
      </c>
      <c r="E777" s="42" t="s">
        <v>699</v>
      </c>
    </row>
    <row r="778" spans="1:5" s="111" customFormat="1" x14ac:dyDescent="0.25">
      <c r="A778" s="41">
        <v>44008.919039351851</v>
      </c>
      <c r="B778" s="41">
        <v>44011</v>
      </c>
      <c r="C778" s="79">
        <v>300</v>
      </c>
      <c r="D778" s="37" t="s">
        <v>874</v>
      </c>
      <c r="E778" s="42" t="s">
        <v>27</v>
      </c>
    </row>
    <row r="779" spans="1:5" s="111" customFormat="1" x14ac:dyDescent="0.25">
      <c r="A779" s="41">
        <v>44008.935671296298</v>
      </c>
      <c r="B779" s="41">
        <v>44011</v>
      </c>
      <c r="C779" s="79">
        <v>500</v>
      </c>
      <c r="D779" s="37" t="s">
        <v>997</v>
      </c>
      <c r="E779" s="42" t="s">
        <v>27</v>
      </c>
    </row>
    <row r="780" spans="1:5" s="111" customFormat="1" x14ac:dyDescent="0.25">
      <c r="A780" s="41">
        <v>44008.984675925924</v>
      </c>
      <c r="B780" s="41">
        <v>44011</v>
      </c>
      <c r="C780" s="79">
        <v>100</v>
      </c>
      <c r="D780" s="37" t="s">
        <v>223</v>
      </c>
      <c r="E780" s="42" t="s">
        <v>27</v>
      </c>
    </row>
    <row r="781" spans="1:5" s="111" customFormat="1" x14ac:dyDescent="0.25">
      <c r="A781" s="41">
        <v>44009.048576388886</v>
      </c>
      <c r="B781" s="41">
        <v>44011</v>
      </c>
      <c r="C781" s="79">
        <v>2000</v>
      </c>
      <c r="D781" s="37" t="s">
        <v>998</v>
      </c>
      <c r="E781" s="42" t="s">
        <v>27</v>
      </c>
    </row>
    <row r="782" spans="1:5" s="111" customFormat="1" x14ac:dyDescent="0.25">
      <c r="A782" s="41">
        <v>44009.085972222223</v>
      </c>
      <c r="B782" s="41">
        <v>44011</v>
      </c>
      <c r="C782" s="79">
        <v>1000</v>
      </c>
      <c r="D782" s="37" t="s">
        <v>222</v>
      </c>
      <c r="E782" s="42" t="s">
        <v>27</v>
      </c>
    </row>
    <row r="783" spans="1:5" s="111" customFormat="1" x14ac:dyDescent="0.25">
      <c r="A783" s="41">
        <v>44009.311041666668</v>
      </c>
      <c r="B783" s="41">
        <v>44011</v>
      </c>
      <c r="C783" s="79">
        <v>150</v>
      </c>
      <c r="D783" s="37" t="s">
        <v>221</v>
      </c>
      <c r="E783" s="42" t="s">
        <v>27</v>
      </c>
    </row>
    <row r="784" spans="1:5" s="111" customFormat="1" x14ac:dyDescent="0.25">
      <c r="A784" s="41">
        <v>44009.366423611114</v>
      </c>
      <c r="B784" s="41">
        <v>44011</v>
      </c>
      <c r="C784" s="79">
        <v>300</v>
      </c>
      <c r="D784" s="37" t="s">
        <v>999</v>
      </c>
      <c r="E784" s="42" t="s">
        <v>27</v>
      </c>
    </row>
    <row r="785" spans="1:5" s="111" customFormat="1" x14ac:dyDescent="0.25">
      <c r="A785" s="41">
        <v>44009.4375462963</v>
      </c>
      <c r="B785" s="41">
        <v>44011</v>
      </c>
      <c r="C785" s="79">
        <v>300</v>
      </c>
      <c r="D785" s="37" t="s">
        <v>999</v>
      </c>
      <c r="E785" s="42" t="s">
        <v>699</v>
      </c>
    </row>
    <row r="786" spans="1:5" s="111" customFormat="1" x14ac:dyDescent="0.25">
      <c r="A786" s="41">
        <v>44009.460011574076</v>
      </c>
      <c r="B786" s="41">
        <v>44011</v>
      </c>
      <c r="C786" s="79">
        <v>300</v>
      </c>
      <c r="D786" s="37"/>
      <c r="E786" s="42" t="s">
        <v>27</v>
      </c>
    </row>
    <row r="787" spans="1:5" s="111" customFormat="1" x14ac:dyDescent="0.25">
      <c r="A787" s="41">
        <v>44009.501736111109</v>
      </c>
      <c r="B787" s="41">
        <v>44011</v>
      </c>
      <c r="C787" s="79">
        <v>300</v>
      </c>
      <c r="D787" s="37" t="s">
        <v>220</v>
      </c>
      <c r="E787" s="42" t="s">
        <v>27</v>
      </c>
    </row>
    <row r="788" spans="1:5" s="111" customFormat="1" x14ac:dyDescent="0.25">
      <c r="A788" s="41">
        <v>44009.522615740738</v>
      </c>
      <c r="B788" s="41">
        <v>44011</v>
      </c>
      <c r="C788" s="79">
        <v>500</v>
      </c>
      <c r="D788" s="37" t="s">
        <v>202</v>
      </c>
      <c r="E788" s="42" t="s">
        <v>699</v>
      </c>
    </row>
    <row r="789" spans="1:5" s="111" customFormat="1" x14ac:dyDescent="0.25">
      <c r="A789" s="41">
        <v>44009.53696759259</v>
      </c>
      <c r="B789" s="41">
        <v>44011</v>
      </c>
      <c r="C789" s="79">
        <v>200</v>
      </c>
      <c r="D789" s="37" t="s">
        <v>219</v>
      </c>
      <c r="E789" s="42" t="s">
        <v>27</v>
      </c>
    </row>
    <row r="790" spans="1:5" s="111" customFormat="1" x14ac:dyDescent="0.25">
      <c r="A790" s="41">
        <v>44009.540092592593</v>
      </c>
      <c r="B790" s="41">
        <v>44011</v>
      </c>
      <c r="C790" s="79">
        <v>500</v>
      </c>
      <c r="D790" s="37"/>
      <c r="E790" s="42" t="s">
        <v>27</v>
      </c>
    </row>
    <row r="791" spans="1:5" s="111" customFormat="1" x14ac:dyDescent="0.25">
      <c r="A791" s="41">
        <v>44009.586018518516</v>
      </c>
      <c r="B791" s="41">
        <v>44011</v>
      </c>
      <c r="C791" s="79">
        <v>1000</v>
      </c>
      <c r="D791" s="37" t="s">
        <v>502</v>
      </c>
      <c r="E791" s="42" t="s">
        <v>27</v>
      </c>
    </row>
    <row r="792" spans="1:5" s="111" customFormat="1" x14ac:dyDescent="0.25">
      <c r="A792" s="41">
        <v>44009.675023148149</v>
      </c>
      <c r="B792" s="41">
        <v>44011</v>
      </c>
      <c r="C792" s="79">
        <v>2000</v>
      </c>
      <c r="D792" s="37" t="s">
        <v>1000</v>
      </c>
      <c r="E792" s="42" t="s">
        <v>27</v>
      </c>
    </row>
    <row r="793" spans="1:5" s="111" customFormat="1" x14ac:dyDescent="0.25">
      <c r="A793" s="41">
        <v>44009.688935185186</v>
      </c>
      <c r="B793" s="41">
        <v>44011</v>
      </c>
      <c r="C793" s="79">
        <v>300</v>
      </c>
      <c r="D793" s="37" t="s">
        <v>216</v>
      </c>
      <c r="E793" s="42" t="s">
        <v>27</v>
      </c>
    </row>
    <row r="794" spans="1:5" s="111" customFormat="1" x14ac:dyDescent="0.25">
      <c r="A794" s="41">
        <v>44009.717499999999</v>
      </c>
      <c r="B794" s="41">
        <v>44011</v>
      </c>
      <c r="C794" s="79">
        <v>100</v>
      </c>
      <c r="D794" s="37" t="s">
        <v>1001</v>
      </c>
      <c r="E794" s="42" t="s">
        <v>27</v>
      </c>
    </row>
    <row r="795" spans="1:5" s="111" customFormat="1" x14ac:dyDescent="0.25">
      <c r="A795" s="41">
        <v>44009.777928240743</v>
      </c>
      <c r="B795" s="41">
        <v>44011</v>
      </c>
      <c r="C795" s="79">
        <v>100</v>
      </c>
      <c r="D795" s="37" t="s">
        <v>215</v>
      </c>
      <c r="E795" s="42" t="s">
        <v>27</v>
      </c>
    </row>
    <row r="796" spans="1:5" s="111" customFormat="1" x14ac:dyDescent="0.25">
      <c r="A796" s="41">
        <v>44009.795277777775</v>
      </c>
      <c r="B796" s="41">
        <v>44011</v>
      </c>
      <c r="C796" s="79">
        <v>167</v>
      </c>
      <c r="D796" s="37" t="s">
        <v>214</v>
      </c>
      <c r="E796" s="42" t="s">
        <v>27</v>
      </c>
    </row>
    <row r="797" spans="1:5" s="111" customFormat="1" x14ac:dyDescent="0.25">
      <c r="A797" s="41">
        <v>44009.839525462965</v>
      </c>
      <c r="B797" s="41">
        <v>44011</v>
      </c>
      <c r="C797" s="79">
        <v>30</v>
      </c>
      <c r="D797" s="37" t="s">
        <v>707</v>
      </c>
      <c r="E797" s="42" t="s">
        <v>27</v>
      </c>
    </row>
    <row r="798" spans="1:5" s="111" customFormat="1" x14ac:dyDescent="0.25">
      <c r="A798" s="41">
        <v>44009.856759259259</v>
      </c>
      <c r="B798" s="41">
        <v>44011</v>
      </c>
      <c r="C798" s="79">
        <v>300</v>
      </c>
      <c r="D798" s="37" t="s">
        <v>213</v>
      </c>
      <c r="E798" s="42" t="s">
        <v>27</v>
      </c>
    </row>
    <row r="799" spans="1:5" s="111" customFormat="1" x14ac:dyDescent="0.25">
      <c r="A799" s="41">
        <v>44009.890555555554</v>
      </c>
      <c r="B799" s="41">
        <v>44011</v>
      </c>
      <c r="C799" s="79">
        <v>500</v>
      </c>
      <c r="D799" s="37" t="s">
        <v>211</v>
      </c>
      <c r="E799" s="42" t="s">
        <v>27</v>
      </c>
    </row>
    <row r="800" spans="1:5" s="111" customFormat="1" x14ac:dyDescent="0.25">
      <c r="A800" s="41">
        <v>44009.920185185183</v>
      </c>
      <c r="B800" s="41">
        <v>44011</v>
      </c>
      <c r="C800" s="79">
        <v>100</v>
      </c>
      <c r="D800" s="37" t="s">
        <v>1002</v>
      </c>
      <c r="E800" s="42" t="s">
        <v>27</v>
      </c>
    </row>
    <row r="801" spans="1:5" s="111" customFormat="1" x14ac:dyDescent="0.25">
      <c r="A801" s="41">
        <v>44009.984363425923</v>
      </c>
      <c r="B801" s="41">
        <v>44011</v>
      </c>
      <c r="C801" s="79">
        <v>500</v>
      </c>
      <c r="D801" s="37" t="s">
        <v>214</v>
      </c>
      <c r="E801" s="42" t="s">
        <v>27</v>
      </c>
    </row>
    <row r="802" spans="1:5" s="111" customFormat="1" x14ac:dyDescent="0.25">
      <c r="A802" s="41">
        <v>44009.985138888886</v>
      </c>
      <c r="B802" s="41">
        <v>44011</v>
      </c>
      <c r="C802" s="79">
        <v>100</v>
      </c>
      <c r="D802" s="37" t="s">
        <v>1003</v>
      </c>
      <c r="E802" s="42" t="s">
        <v>27</v>
      </c>
    </row>
    <row r="803" spans="1:5" s="111" customFormat="1" x14ac:dyDescent="0.25">
      <c r="A803" s="41">
        <v>44010.014849537038</v>
      </c>
      <c r="B803" s="41">
        <v>44011</v>
      </c>
      <c r="C803" s="79">
        <v>50</v>
      </c>
      <c r="D803" s="37" t="s">
        <v>210</v>
      </c>
      <c r="E803" s="42" t="s">
        <v>27</v>
      </c>
    </row>
    <row r="804" spans="1:5" s="111" customFormat="1" x14ac:dyDescent="0.25">
      <c r="A804" s="41">
        <v>44010.37804398148</v>
      </c>
      <c r="B804" s="41">
        <v>44011</v>
      </c>
      <c r="C804" s="79">
        <v>200</v>
      </c>
      <c r="D804" s="37" t="s">
        <v>209</v>
      </c>
      <c r="E804" s="42" t="s">
        <v>27</v>
      </c>
    </row>
    <row r="805" spans="1:5" s="111" customFormat="1" x14ac:dyDescent="0.25">
      <c r="A805" s="41">
        <v>44010.385810185187</v>
      </c>
      <c r="B805" s="41">
        <v>44011</v>
      </c>
      <c r="C805" s="79">
        <v>3000</v>
      </c>
      <c r="D805" s="37" t="s">
        <v>1004</v>
      </c>
      <c r="E805" s="42" t="s">
        <v>27</v>
      </c>
    </row>
    <row r="806" spans="1:5" s="111" customFormat="1" x14ac:dyDescent="0.25">
      <c r="A806" s="41">
        <v>44010.418217592596</v>
      </c>
      <c r="B806" s="41">
        <v>44011</v>
      </c>
      <c r="C806" s="79">
        <v>20000</v>
      </c>
      <c r="D806" s="37" t="s">
        <v>262</v>
      </c>
      <c r="E806" s="42" t="s">
        <v>27</v>
      </c>
    </row>
    <row r="807" spans="1:5" s="111" customFormat="1" x14ac:dyDescent="0.25">
      <c r="A807" s="41">
        <v>44010.427488425928</v>
      </c>
      <c r="B807" s="41">
        <v>44011</v>
      </c>
      <c r="C807" s="79">
        <v>100</v>
      </c>
      <c r="D807" s="37" t="s">
        <v>208</v>
      </c>
      <c r="E807" s="42" t="s">
        <v>27</v>
      </c>
    </row>
    <row r="808" spans="1:5" s="111" customFormat="1" x14ac:dyDescent="0.25">
      <c r="A808" s="41">
        <v>44010.436967592592</v>
      </c>
      <c r="B808" s="41">
        <v>44011</v>
      </c>
      <c r="C808" s="79">
        <v>2500</v>
      </c>
      <c r="D808" s="37" t="s">
        <v>833</v>
      </c>
      <c r="E808" s="42" t="s">
        <v>27</v>
      </c>
    </row>
    <row r="809" spans="1:5" s="111" customFormat="1" x14ac:dyDescent="0.25">
      <c r="A809" s="41">
        <v>44010.542407407411</v>
      </c>
      <c r="B809" s="41">
        <v>44011</v>
      </c>
      <c r="C809" s="79">
        <v>500</v>
      </c>
      <c r="D809" s="37" t="s">
        <v>1005</v>
      </c>
      <c r="E809" s="42" t="s">
        <v>27</v>
      </c>
    </row>
    <row r="810" spans="1:5" s="111" customFormat="1" x14ac:dyDescent="0.25">
      <c r="A810" s="41">
        <v>44010.577581018515</v>
      </c>
      <c r="B810" s="41">
        <v>44011</v>
      </c>
      <c r="C810" s="79">
        <v>500</v>
      </c>
      <c r="D810" s="37" t="s">
        <v>207</v>
      </c>
      <c r="E810" s="42" t="s">
        <v>27</v>
      </c>
    </row>
    <row r="811" spans="1:5" s="111" customFormat="1" x14ac:dyDescent="0.25">
      <c r="A811" s="41">
        <v>44010.588148148148</v>
      </c>
      <c r="B811" s="41">
        <v>44011</v>
      </c>
      <c r="C811" s="79">
        <v>4000</v>
      </c>
      <c r="D811" s="37" t="s">
        <v>206</v>
      </c>
      <c r="E811" s="42" t="s">
        <v>27</v>
      </c>
    </row>
    <row r="812" spans="1:5" s="111" customFormat="1" x14ac:dyDescent="0.25">
      <c r="A812" s="41">
        <v>44010.615428240744</v>
      </c>
      <c r="B812" s="41">
        <v>44011</v>
      </c>
      <c r="C812" s="79">
        <v>4000</v>
      </c>
      <c r="D812" s="37"/>
      <c r="E812" s="42" t="s">
        <v>27</v>
      </c>
    </row>
    <row r="813" spans="1:5" s="111" customFormat="1" x14ac:dyDescent="0.25">
      <c r="A813" s="41">
        <v>44010.638807870368</v>
      </c>
      <c r="B813" s="41">
        <v>44011</v>
      </c>
      <c r="C813" s="79">
        <v>300</v>
      </c>
      <c r="D813" s="37" t="s">
        <v>205</v>
      </c>
      <c r="E813" s="42" t="s">
        <v>27</v>
      </c>
    </row>
    <row r="814" spans="1:5" s="111" customFormat="1" x14ac:dyDescent="0.25">
      <c r="A814" s="41">
        <v>44010.648530092592</v>
      </c>
      <c r="B814" s="41">
        <v>44011</v>
      </c>
      <c r="C814" s="79">
        <v>500</v>
      </c>
      <c r="D814" s="37" t="s">
        <v>886</v>
      </c>
      <c r="E814" s="42" t="s">
        <v>27</v>
      </c>
    </row>
    <row r="815" spans="1:5" s="111" customFormat="1" x14ac:dyDescent="0.25">
      <c r="A815" s="41">
        <v>44010.699918981481</v>
      </c>
      <c r="B815" s="41">
        <v>44011</v>
      </c>
      <c r="C815" s="79">
        <v>1000</v>
      </c>
      <c r="D815" s="37" t="s">
        <v>235</v>
      </c>
      <c r="E815" s="42" t="s">
        <v>27</v>
      </c>
    </row>
    <row r="816" spans="1:5" s="111" customFormat="1" x14ac:dyDescent="0.25">
      <c r="A816" s="41">
        <v>44010.701412037037</v>
      </c>
      <c r="B816" s="41">
        <v>44011</v>
      </c>
      <c r="C816" s="79">
        <v>100</v>
      </c>
      <c r="D816" s="37" t="s">
        <v>204</v>
      </c>
      <c r="E816" s="42" t="s">
        <v>27</v>
      </c>
    </row>
    <row r="817" spans="1:5" s="111" customFormat="1" x14ac:dyDescent="0.25">
      <c r="A817" s="41">
        <v>44010.753055555557</v>
      </c>
      <c r="B817" s="41">
        <v>44011</v>
      </c>
      <c r="C817" s="79">
        <v>500</v>
      </c>
      <c r="D817" s="37" t="s">
        <v>639</v>
      </c>
      <c r="E817" s="42" t="s">
        <v>701</v>
      </c>
    </row>
    <row r="818" spans="1:5" s="111" customFormat="1" x14ac:dyDescent="0.25">
      <c r="A818" s="41">
        <v>44010.765914351854</v>
      </c>
      <c r="B818" s="41">
        <v>44011</v>
      </c>
      <c r="C818" s="79">
        <v>500</v>
      </c>
      <c r="D818" s="37" t="s">
        <v>252</v>
      </c>
      <c r="E818" s="42" t="s">
        <v>27</v>
      </c>
    </row>
    <row r="819" spans="1:5" s="111" customFormat="1" x14ac:dyDescent="0.25">
      <c r="A819" s="41">
        <v>44010.784745370373</v>
      </c>
      <c r="B819" s="41">
        <v>44011</v>
      </c>
      <c r="C819" s="79">
        <v>1000</v>
      </c>
      <c r="D819" s="37" t="s">
        <v>1006</v>
      </c>
      <c r="E819" s="42" t="s">
        <v>27</v>
      </c>
    </row>
    <row r="820" spans="1:5" s="111" customFormat="1" x14ac:dyDescent="0.25">
      <c r="A820" s="41">
        <v>44010.884328703702</v>
      </c>
      <c r="B820" s="41">
        <v>44011</v>
      </c>
      <c r="C820" s="79">
        <v>5000</v>
      </c>
      <c r="D820" s="37"/>
      <c r="E820" s="42" t="s">
        <v>27</v>
      </c>
    </row>
    <row r="821" spans="1:5" s="111" customFormat="1" x14ac:dyDescent="0.25">
      <c r="A821" s="41">
        <v>44010.887453703705</v>
      </c>
      <c r="B821" s="41">
        <v>44011</v>
      </c>
      <c r="C821" s="79">
        <v>300</v>
      </c>
      <c r="D821" s="37" t="s">
        <v>201</v>
      </c>
      <c r="E821" s="42" t="s">
        <v>27</v>
      </c>
    </row>
    <row r="822" spans="1:5" s="111" customFormat="1" x14ac:dyDescent="0.25">
      <c r="A822" s="41">
        <v>44010.939976851849</v>
      </c>
      <c r="B822" s="41">
        <v>44011</v>
      </c>
      <c r="C822" s="79">
        <v>300</v>
      </c>
      <c r="D822" s="37" t="s">
        <v>1007</v>
      </c>
      <c r="E822" s="42" t="s">
        <v>27</v>
      </c>
    </row>
    <row r="823" spans="1:5" s="111" customFormat="1" x14ac:dyDescent="0.25">
      <c r="A823" s="41">
        <v>44010.954212962963</v>
      </c>
      <c r="B823" s="41">
        <v>44011</v>
      </c>
      <c r="C823" s="79">
        <v>1000</v>
      </c>
      <c r="D823" s="37"/>
      <c r="E823" s="42" t="s">
        <v>27</v>
      </c>
    </row>
    <row r="824" spans="1:5" s="111" customFormat="1" x14ac:dyDescent="0.25">
      <c r="A824" s="41">
        <v>44011.39472222222</v>
      </c>
      <c r="B824" s="41">
        <v>44012</v>
      </c>
      <c r="C824" s="79">
        <v>300</v>
      </c>
      <c r="D824" s="37" t="s">
        <v>1008</v>
      </c>
      <c r="E824" s="42" t="s">
        <v>27</v>
      </c>
    </row>
    <row r="825" spans="1:5" s="111" customFormat="1" x14ac:dyDescent="0.25">
      <c r="A825" s="41">
        <v>44011.401076388887</v>
      </c>
      <c r="B825" s="41">
        <v>44012</v>
      </c>
      <c r="C825" s="79">
        <v>500</v>
      </c>
      <c r="D825" s="37" t="s">
        <v>662</v>
      </c>
      <c r="E825" s="42" t="s">
        <v>27</v>
      </c>
    </row>
    <row r="826" spans="1:5" s="111" customFormat="1" x14ac:dyDescent="0.25">
      <c r="A826" s="41">
        <v>44011.412314814814</v>
      </c>
      <c r="B826" s="41">
        <v>44012</v>
      </c>
      <c r="C826" s="79">
        <v>500</v>
      </c>
      <c r="D826" s="37" t="s">
        <v>663</v>
      </c>
      <c r="E826" s="42" t="s">
        <v>27</v>
      </c>
    </row>
    <row r="827" spans="1:5" s="111" customFormat="1" x14ac:dyDescent="0.25">
      <c r="A827" s="41">
        <v>44011.466469907406</v>
      </c>
      <c r="B827" s="41">
        <v>44012</v>
      </c>
      <c r="C827" s="79">
        <v>1000</v>
      </c>
      <c r="D827" s="37" t="s">
        <v>664</v>
      </c>
      <c r="E827" s="42" t="s">
        <v>27</v>
      </c>
    </row>
    <row r="828" spans="1:5" s="111" customFormat="1" x14ac:dyDescent="0.25">
      <c r="A828" s="41">
        <v>44011.49114583333</v>
      </c>
      <c r="B828" s="41">
        <v>44012</v>
      </c>
      <c r="C828" s="79">
        <v>500</v>
      </c>
      <c r="D828" s="37" t="s">
        <v>665</v>
      </c>
      <c r="E828" s="42" t="s">
        <v>27</v>
      </c>
    </row>
    <row r="829" spans="1:5" s="111" customFormat="1" x14ac:dyDescent="0.25">
      <c r="A829" s="41">
        <v>44011.515046296299</v>
      </c>
      <c r="B829" s="41">
        <v>44012</v>
      </c>
      <c r="C829" s="79">
        <v>500</v>
      </c>
      <c r="D829" s="37" t="s">
        <v>666</v>
      </c>
      <c r="E829" s="42" t="s">
        <v>699</v>
      </c>
    </row>
    <row r="830" spans="1:5" s="111" customFormat="1" x14ac:dyDescent="0.25">
      <c r="A830" s="41">
        <v>44011.531990740739</v>
      </c>
      <c r="B830" s="41">
        <v>44012</v>
      </c>
      <c r="C830" s="79">
        <v>1000</v>
      </c>
      <c r="D830" s="37" t="s">
        <v>667</v>
      </c>
      <c r="E830" s="42" t="s">
        <v>27</v>
      </c>
    </row>
    <row r="831" spans="1:5" s="111" customFormat="1" x14ac:dyDescent="0.25">
      <c r="A831" s="41">
        <v>44011.55300925926</v>
      </c>
      <c r="B831" s="41">
        <v>44012</v>
      </c>
      <c r="C831" s="79">
        <v>2000</v>
      </c>
      <c r="D831" s="37" t="s">
        <v>668</v>
      </c>
      <c r="E831" s="42" t="s">
        <v>27</v>
      </c>
    </row>
    <row r="832" spans="1:5" s="111" customFormat="1" x14ac:dyDescent="0.25">
      <c r="A832" s="41">
        <v>44011.556423611109</v>
      </c>
      <c r="B832" s="41">
        <v>44012</v>
      </c>
      <c r="C832" s="79">
        <v>500</v>
      </c>
      <c r="D832" s="37" t="s">
        <v>669</v>
      </c>
      <c r="E832" s="42" t="s">
        <v>27</v>
      </c>
    </row>
    <row r="833" spans="1:5" s="111" customFormat="1" x14ac:dyDescent="0.25">
      <c r="A833" s="41">
        <v>44011.573553240742</v>
      </c>
      <c r="B833" s="41">
        <v>44012</v>
      </c>
      <c r="C833" s="79">
        <v>500</v>
      </c>
      <c r="D833" s="37" t="s">
        <v>670</v>
      </c>
      <c r="E833" s="42" t="s">
        <v>27</v>
      </c>
    </row>
    <row r="834" spans="1:5" s="111" customFormat="1" x14ac:dyDescent="0.25">
      <c r="A834" s="41">
        <v>44011.57912037037</v>
      </c>
      <c r="B834" s="41">
        <v>44012</v>
      </c>
      <c r="C834" s="79">
        <v>150</v>
      </c>
      <c r="D834" s="37" t="s">
        <v>671</v>
      </c>
      <c r="E834" s="42" t="s">
        <v>27</v>
      </c>
    </row>
    <row r="835" spans="1:5" s="111" customFormat="1" x14ac:dyDescent="0.25">
      <c r="A835" s="41">
        <v>44011.58079861111</v>
      </c>
      <c r="B835" s="41">
        <v>44012</v>
      </c>
      <c r="C835" s="79">
        <v>1200</v>
      </c>
      <c r="D835" s="37" t="s">
        <v>672</v>
      </c>
      <c r="E835" s="42" t="s">
        <v>699</v>
      </c>
    </row>
    <row r="836" spans="1:5" s="111" customFormat="1" x14ac:dyDescent="0.25">
      <c r="A836" s="41">
        <v>44011.587476851855</v>
      </c>
      <c r="B836" s="41">
        <v>44012</v>
      </c>
      <c r="C836" s="79">
        <v>300</v>
      </c>
      <c r="D836" s="37" t="s">
        <v>673</v>
      </c>
      <c r="E836" s="42" t="s">
        <v>698</v>
      </c>
    </row>
    <row r="837" spans="1:5" s="111" customFormat="1" x14ac:dyDescent="0.25">
      <c r="A837" s="41">
        <v>44011.698888888888</v>
      </c>
      <c r="B837" s="41">
        <v>44012</v>
      </c>
      <c r="C837" s="79">
        <v>100</v>
      </c>
      <c r="D837" s="37" t="s">
        <v>674</v>
      </c>
      <c r="E837" s="42" t="s">
        <v>27</v>
      </c>
    </row>
    <row r="838" spans="1:5" s="111" customFormat="1" x14ac:dyDescent="0.25">
      <c r="A838" s="41">
        <v>44011.772141203706</v>
      </c>
      <c r="B838" s="41">
        <v>44012</v>
      </c>
      <c r="C838" s="79">
        <v>500</v>
      </c>
      <c r="D838" s="37" t="s">
        <v>675</v>
      </c>
      <c r="E838" s="42" t="s">
        <v>27</v>
      </c>
    </row>
    <row r="839" spans="1:5" s="111" customFormat="1" x14ac:dyDescent="0.25">
      <c r="A839" s="41">
        <v>44011.787546296298</v>
      </c>
      <c r="B839" s="41">
        <v>44012</v>
      </c>
      <c r="C839" s="79">
        <v>200</v>
      </c>
      <c r="D839" s="37" t="s">
        <v>676</v>
      </c>
      <c r="E839" s="42" t="s">
        <v>27</v>
      </c>
    </row>
    <row r="840" spans="1:5" s="111" customFormat="1" x14ac:dyDescent="0.25">
      <c r="A840" s="41">
        <v>44011.815775462965</v>
      </c>
      <c r="B840" s="41">
        <v>44012</v>
      </c>
      <c r="C840" s="79">
        <v>500</v>
      </c>
      <c r="D840" s="37" t="s">
        <v>677</v>
      </c>
      <c r="E840" s="42" t="s">
        <v>27</v>
      </c>
    </row>
    <row r="841" spans="1:5" s="111" customFormat="1" x14ac:dyDescent="0.25">
      <c r="A841" s="41">
        <v>44011.847233796296</v>
      </c>
      <c r="B841" s="41">
        <v>44012</v>
      </c>
      <c r="C841" s="79">
        <v>500</v>
      </c>
      <c r="D841" s="37" t="s">
        <v>678</v>
      </c>
      <c r="E841" s="42" t="s">
        <v>27</v>
      </c>
    </row>
    <row r="842" spans="1:5" s="111" customFormat="1" x14ac:dyDescent="0.25">
      <c r="A842" s="41">
        <v>44011.848680555559</v>
      </c>
      <c r="B842" s="41">
        <v>44012</v>
      </c>
      <c r="C842" s="79">
        <v>500</v>
      </c>
      <c r="D842" s="37" t="s">
        <v>679</v>
      </c>
      <c r="E842" s="42" t="s">
        <v>27</v>
      </c>
    </row>
    <row r="843" spans="1:5" s="111" customFormat="1" x14ac:dyDescent="0.25">
      <c r="A843" s="41">
        <v>44011.864629629628</v>
      </c>
      <c r="B843" s="41">
        <v>44012</v>
      </c>
      <c r="C843" s="79">
        <v>500</v>
      </c>
      <c r="D843" s="37" t="s">
        <v>680</v>
      </c>
      <c r="E843" s="42" t="s">
        <v>27</v>
      </c>
    </row>
    <row r="844" spans="1:5" s="111" customFormat="1" x14ac:dyDescent="0.25">
      <c r="A844" s="41">
        <v>44012.883310185185</v>
      </c>
      <c r="B844" s="107">
        <v>44013</v>
      </c>
      <c r="C844" s="79">
        <v>500</v>
      </c>
      <c r="D844" s="37" t="s">
        <v>402</v>
      </c>
      <c r="E844" s="42" t="s">
        <v>27</v>
      </c>
    </row>
    <row r="845" spans="1:5" s="111" customFormat="1" x14ac:dyDescent="0.25">
      <c r="A845" s="41">
        <v>44012.859236111108</v>
      </c>
      <c r="B845" s="107">
        <v>44013</v>
      </c>
      <c r="C845" s="79">
        <v>300</v>
      </c>
      <c r="D845" s="37" t="s">
        <v>832</v>
      </c>
      <c r="E845" s="42" t="s">
        <v>27</v>
      </c>
    </row>
    <row r="846" spans="1:5" s="111" customFormat="1" x14ac:dyDescent="0.25">
      <c r="A846" s="41">
        <v>44012.81925925926</v>
      </c>
      <c r="B846" s="107">
        <v>44013</v>
      </c>
      <c r="C846" s="79">
        <v>100</v>
      </c>
      <c r="D846" s="37" t="s">
        <v>697</v>
      </c>
      <c r="E846" s="42" t="s">
        <v>27</v>
      </c>
    </row>
    <row r="847" spans="1:5" s="111" customFormat="1" x14ac:dyDescent="0.25">
      <c r="A847" s="41">
        <v>44012.814976851849</v>
      </c>
      <c r="B847" s="107">
        <v>44013</v>
      </c>
      <c r="C847" s="79">
        <v>100</v>
      </c>
      <c r="D847" s="37" t="s">
        <v>696</v>
      </c>
      <c r="E847" s="42" t="s">
        <v>699</v>
      </c>
    </row>
    <row r="848" spans="1:5" s="111" customFormat="1" x14ac:dyDescent="0.25">
      <c r="A848" s="41">
        <v>44012.756979166668</v>
      </c>
      <c r="B848" s="107">
        <v>44013</v>
      </c>
      <c r="C848" s="79">
        <v>300</v>
      </c>
      <c r="D848" s="37"/>
      <c r="E848" s="42" t="s">
        <v>27</v>
      </c>
    </row>
    <row r="849" spans="1:5" s="111" customFormat="1" x14ac:dyDescent="0.25">
      <c r="A849" s="41">
        <v>44012.749363425923</v>
      </c>
      <c r="B849" s="107">
        <v>44013</v>
      </c>
      <c r="C849" s="79">
        <v>500</v>
      </c>
      <c r="D849" s="37" t="s">
        <v>695</v>
      </c>
      <c r="E849" s="42" t="s">
        <v>27</v>
      </c>
    </row>
    <row r="850" spans="1:5" s="111" customFormat="1" x14ac:dyDescent="0.25">
      <c r="A850" s="41">
        <v>44012.723425925928</v>
      </c>
      <c r="B850" s="107">
        <v>44013</v>
      </c>
      <c r="C850" s="79">
        <v>2000</v>
      </c>
      <c r="D850" s="37" t="s">
        <v>694</v>
      </c>
      <c r="E850" s="42" t="s">
        <v>27</v>
      </c>
    </row>
    <row r="851" spans="1:5" s="111" customFormat="1" x14ac:dyDescent="0.25">
      <c r="A851" s="41">
        <v>44012.690659722219</v>
      </c>
      <c r="B851" s="107">
        <v>44013</v>
      </c>
      <c r="C851" s="79">
        <v>50</v>
      </c>
      <c r="D851" s="37" t="s">
        <v>693</v>
      </c>
      <c r="E851" s="42" t="s">
        <v>27</v>
      </c>
    </row>
    <row r="852" spans="1:5" s="111" customFormat="1" x14ac:dyDescent="0.25">
      <c r="A852" s="41">
        <v>44012.689745370371</v>
      </c>
      <c r="B852" s="107">
        <v>44013</v>
      </c>
      <c r="C852" s="79">
        <v>300</v>
      </c>
      <c r="D852" s="37" t="s">
        <v>692</v>
      </c>
      <c r="E852" s="42" t="s">
        <v>27</v>
      </c>
    </row>
    <row r="853" spans="1:5" s="111" customFormat="1" x14ac:dyDescent="0.25">
      <c r="A853" s="41">
        <v>44012.663923611108</v>
      </c>
      <c r="B853" s="107">
        <v>44013</v>
      </c>
      <c r="C853" s="79">
        <v>100</v>
      </c>
      <c r="D853" s="37" t="s">
        <v>691</v>
      </c>
      <c r="E853" s="42" t="s">
        <v>27</v>
      </c>
    </row>
    <row r="854" spans="1:5" s="111" customFormat="1" x14ac:dyDescent="0.25">
      <c r="A854" s="41">
        <v>44012.662662037037</v>
      </c>
      <c r="B854" s="107">
        <v>44013</v>
      </c>
      <c r="C854" s="79">
        <v>1000</v>
      </c>
      <c r="D854" s="37" t="s">
        <v>690</v>
      </c>
      <c r="E854" s="42" t="s">
        <v>27</v>
      </c>
    </row>
    <row r="855" spans="1:5" s="111" customFormat="1" x14ac:dyDescent="0.25">
      <c r="A855" s="41">
        <v>44012.652361111112</v>
      </c>
      <c r="B855" s="107">
        <v>44013</v>
      </c>
      <c r="C855" s="79">
        <v>300</v>
      </c>
      <c r="D855" s="37" t="s">
        <v>214</v>
      </c>
      <c r="E855" s="42" t="s">
        <v>27</v>
      </c>
    </row>
    <row r="856" spans="1:5" s="111" customFormat="1" x14ac:dyDescent="0.25">
      <c r="A856" s="41">
        <v>44012.648645833331</v>
      </c>
      <c r="B856" s="107">
        <v>44013</v>
      </c>
      <c r="C856" s="79">
        <v>500</v>
      </c>
      <c r="D856" s="37" t="s">
        <v>689</v>
      </c>
      <c r="E856" s="42" t="s">
        <v>27</v>
      </c>
    </row>
    <row r="857" spans="1:5" s="111" customFormat="1" x14ac:dyDescent="0.25">
      <c r="A857" s="41">
        <v>44012.641527777778</v>
      </c>
      <c r="B857" s="107">
        <v>44013</v>
      </c>
      <c r="C857" s="79">
        <v>2000</v>
      </c>
      <c r="D857" s="37" t="s">
        <v>688</v>
      </c>
      <c r="E857" s="42" t="s">
        <v>27</v>
      </c>
    </row>
    <row r="858" spans="1:5" s="111" customFormat="1" x14ac:dyDescent="0.25">
      <c r="A858" s="41">
        <v>44012.63925925926</v>
      </c>
      <c r="B858" s="107">
        <v>44013</v>
      </c>
      <c r="C858" s="79">
        <v>500</v>
      </c>
      <c r="D858" s="37" t="s">
        <v>708</v>
      </c>
      <c r="E858" s="42" t="s">
        <v>27</v>
      </c>
    </row>
    <row r="859" spans="1:5" s="111" customFormat="1" x14ac:dyDescent="0.25">
      <c r="A859" s="41">
        <v>44012.624097222222</v>
      </c>
      <c r="B859" s="107">
        <v>44013</v>
      </c>
      <c r="C859" s="79">
        <v>2500</v>
      </c>
      <c r="D859" s="37" t="s">
        <v>833</v>
      </c>
      <c r="E859" s="42" t="s">
        <v>27</v>
      </c>
    </row>
    <row r="860" spans="1:5" s="111" customFormat="1" x14ac:dyDescent="0.25">
      <c r="A860" s="41">
        <v>44012.611157407409</v>
      </c>
      <c r="B860" s="107">
        <v>44013</v>
      </c>
      <c r="C860" s="79">
        <v>100</v>
      </c>
      <c r="D860" s="37" t="s">
        <v>687</v>
      </c>
      <c r="E860" s="42" t="s">
        <v>27</v>
      </c>
    </row>
    <row r="861" spans="1:5" s="111" customFormat="1" x14ac:dyDescent="0.25">
      <c r="A861" s="41">
        <v>44012.597372685188</v>
      </c>
      <c r="B861" s="107">
        <v>44013</v>
      </c>
      <c r="C861" s="79">
        <v>250</v>
      </c>
      <c r="D861" s="37" t="s">
        <v>709</v>
      </c>
      <c r="E861" s="42" t="s">
        <v>27</v>
      </c>
    </row>
    <row r="862" spans="1:5" s="111" customFormat="1" x14ac:dyDescent="0.25">
      <c r="A862" s="41">
        <v>44012.591979166667</v>
      </c>
      <c r="B862" s="107">
        <v>44013</v>
      </c>
      <c r="C862" s="79">
        <v>300</v>
      </c>
      <c r="D862" s="37" t="s">
        <v>834</v>
      </c>
      <c r="E862" s="42" t="s">
        <v>27</v>
      </c>
    </row>
    <row r="863" spans="1:5" s="111" customFormat="1" x14ac:dyDescent="0.25">
      <c r="A863" s="41">
        <v>44012.581307870372</v>
      </c>
      <c r="B863" s="107">
        <v>44013</v>
      </c>
      <c r="C863" s="79">
        <v>2548</v>
      </c>
      <c r="D863" s="37" t="s">
        <v>203</v>
      </c>
      <c r="E863" s="42" t="s">
        <v>27</v>
      </c>
    </row>
    <row r="864" spans="1:5" s="111" customFormat="1" x14ac:dyDescent="0.25">
      <c r="A864" s="41">
        <v>44012.575636574074</v>
      </c>
      <c r="B864" s="107">
        <v>44013</v>
      </c>
      <c r="C864" s="79">
        <v>150</v>
      </c>
      <c r="D864" s="37" t="s">
        <v>214</v>
      </c>
      <c r="E864" s="42" t="s">
        <v>27</v>
      </c>
    </row>
    <row r="865" spans="1:5" s="111" customFormat="1" x14ac:dyDescent="0.25">
      <c r="A865" s="41">
        <v>44012.552546296298</v>
      </c>
      <c r="B865" s="107">
        <v>44013</v>
      </c>
      <c r="C865" s="79">
        <v>1000</v>
      </c>
      <c r="D865" s="37" t="s">
        <v>686</v>
      </c>
      <c r="E865" s="42" t="s">
        <v>27</v>
      </c>
    </row>
    <row r="866" spans="1:5" s="111" customFormat="1" x14ac:dyDescent="0.25">
      <c r="A866" s="41">
        <v>44012.508356481485</v>
      </c>
      <c r="B866" s="107">
        <v>44013</v>
      </c>
      <c r="C866" s="79">
        <v>300</v>
      </c>
      <c r="D866" s="37" t="s">
        <v>669</v>
      </c>
      <c r="E866" s="42" t="s">
        <v>27</v>
      </c>
    </row>
    <row r="867" spans="1:5" s="111" customFormat="1" x14ac:dyDescent="0.25">
      <c r="A867" s="41">
        <v>44012.507800925923</v>
      </c>
      <c r="B867" s="107">
        <v>44013</v>
      </c>
      <c r="C867" s="79">
        <v>500</v>
      </c>
      <c r="D867" s="37" t="s">
        <v>685</v>
      </c>
      <c r="E867" s="42" t="s">
        <v>27</v>
      </c>
    </row>
    <row r="868" spans="1:5" s="111" customFormat="1" x14ac:dyDescent="0.25">
      <c r="A868" s="41">
        <v>44012.501527777778</v>
      </c>
      <c r="B868" s="107">
        <v>44013</v>
      </c>
      <c r="C868" s="79">
        <v>150</v>
      </c>
      <c r="D868" s="37" t="s">
        <v>684</v>
      </c>
      <c r="E868" s="42" t="s">
        <v>27</v>
      </c>
    </row>
    <row r="869" spans="1:5" s="111" customFormat="1" x14ac:dyDescent="0.25">
      <c r="A869" s="41">
        <v>44012.498379629629</v>
      </c>
      <c r="B869" s="107">
        <v>44013</v>
      </c>
      <c r="C869" s="79">
        <v>10</v>
      </c>
      <c r="D869" s="37" t="s">
        <v>683</v>
      </c>
      <c r="E869" s="42" t="s">
        <v>27</v>
      </c>
    </row>
    <row r="870" spans="1:5" s="111" customFormat="1" x14ac:dyDescent="0.25">
      <c r="A870" s="41">
        <v>44012.441365740742</v>
      </c>
      <c r="B870" s="107">
        <v>44013</v>
      </c>
      <c r="C870" s="79">
        <v>1000</v>
      </c>
      <c r="D870" s="37" t="s">
        <v>710</v>
      </c>
      <c r="E870" s="42" t="s">
        <v>27</v>
      </c>
    </row>
    <row r="871" spans="1:5" s="111" customFormat="1" x14ac:dyDescent="0.25">
      <c r="A871" s="41">
        <v>44012.418680555558</v>
      </c>
      <c r="B871" s="107">
        <v>44013</v>
      </c>
      <c r="C871" s="79">
        <v>100</v>
      </c>
      <c r="D871" s="37" t="s">
        <v>682</v>
      </c>
      <c r="E871" s="42" t="s">
        <v>27</v>
      </c>
    </row>
    <row r="872" spans="1:5" s="111" customFormat="1" x14ac:dyDescent="0.25">
      <c r="A872" s="41">
        <v>44012.407962962963</v>
      </c>
      <c r="B872" s="107">
        <v>44013</v>
      </c>
      <c r="C872" s="79">
        <v>1000</v>
      </c>
      <c r="D872" s="37" t="s">
        <v>200</v>
      </c>
      <c r="E872" s="42" t="s">
        <v>27</v>
      </c>
    </row>
    <row r="873" spans="1:5" s="111" customFormat="1" x14ac:dyDescent="0.25">
      <c r="A873" s="41">
        <v>44012.389317129629</v>
      </c>
      <c r="B873" s="107">
        <v>44013</v>
      </c>
      <c r="C873" s="79">
        <v>200</v>
      </c>
      <c r="D873" s="37"/>
      <c r="E873" s="42" t="s">
        <v>27</v>
      </c>
    </row>
    <row r="874" spans="1:5" s="111" customFormat="1" x14ac:dyDescent="0.25">
      <c r="A874" s="41">
        <v>44012.379317129627</v>
      </c>
      <c r="B874" s="107">
        <v>44013</v>
      </c>
      <c r="C874" s="79">
        <v>500</v>
      </c>
      <c r="D874" s="37" t="s">
        <v>663</v>
      </c>
      <c r="E874" s="42" t="s">
        <v>27</v>
      </c>
    </row>
    <row r="875" spans="1:5" s="111" customFormat="1" x14ac:dyDescent="0.25">
      <c r="A875" s="41">
        <v>44012.010497685187</v>
      </c>
      <c r="B875" s="107">
        <v>44013</v>
      </c>
      <c r="C875" s="79">
        <v>200</v>
      </c>
      <c r="D875" s="37" t="s">
        <v>681</v>
      </c>
      <c r="E875" s="42" t="s">
        <v>27</v>
      </c>
    </row>
    <row r="876" spans="1:5" ht="30" customHeight="1" x14ac:dyDescent="0.25">
      <c r="A876" s="158" t="s">
        <v>28</v>
      </c>
      <c r="B876" s="159"/>
      <c r="C876" s="8">
        <f>SUM(C9:C843)-4283.22</f>
        <v>515294.24</v>
      </c>
      <c r="D876" s="56"/>
      <c r="E876" s="76"/>
    </row>
    <row r="877" spans="1:5" ht="30" customHeight="1" x14ac:dyDescent="0.25">
      <c r="A877" s="158" t="s">
        <v>29</v>
      </c>
      <c r="B877" s="159"/>
      <c r="C877" s="8">
        <v>18785.560000000001</v>
      </c>
      <c r="D877" s="56"/>
      <c r="E877" s="17"/>
    </row>
    <row r="881" spans="3:3" x14ac:dyDescent="0.25">
      <c r="C881" s="105"/>
    </row>
  </sheetData>
  <sheetProtection formatCells="0" formatColumns="0" formatRows="0" insertColumns="0" insertRows="0" insertHyperlinks="0" deleteColumns="0" deleteRows="0" sort="0" autoFilter="0" pivotTables="0"/>
  <mergeCells count="7">
    <mergeCell ref="A877:B877"/>
    <mergeCell ref="C1:E1"/>
    <mergeCell ref="C2:E2"/>
    <mergeCell ref="C4:E4"/>
    <mergeCell ref="C5:E5"/>
    <mergeCell ref="C6:E6"/>
    <mergeCell ref="A876:B87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9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4" customWidth="1"/>
    <col min="5" max="5" width="34.7109375" bestFit="1" customWidth="1"/>
    <col min="6" max="251" width="8.85546875" customWidth="1"/>
  </cols>
  <sheetData>
    <row r="1" spans="1:5" ht="18.75" x14ac:dyDescent="0.3">
      <c r="B1" s="160" t="s">
        <v>0</v>
      </c>
      <c r="C1" s="160"/>
      <c r="D1" s="160"/>
      <c r="E1" s="160"/>
    </row>
    <row r="2" spans="1:5" ht="18.75" x14ac:dyDescent="0.3">
      <c r="B2" s="160" t="s">
        <v>1</v>
      </c>
      <c r="C2" s="160"/>
      <c r="D2" s="160"/>
      <c r="E2" s="160"/>
    </row>
    <row r="3" spans="1:5" ht="18" customHeight="1" x14ac:dyDescent="0.3">
      <c r="D3" s="23"/>
      <c r="E3" s="5"/>
    </row>
    <row r="4" spans="1:5" ht="18.75" x14ac:dyDescent="0.25">
      <c r="B4" s="161" t="s">
        <v>30</v>
      </c>
      <c r="C4" s="161"/>
      <c r="D4" s="161"/>
      <c r="E4" s="161"/>
    </row>
    <row r="5" spans="1:5" ht="18.75" x14ac:dyDescent="0.25">
      <c r="B5" s="161" t="s">
        <v>711</v>
      </c>
      <c r="C5" s="161"/>
      <c r="D5" s="161"/>
      <c r="E5" s="161"/>
    </row>
    <row r="6" spans="1:5" ht="18.75" x14ac:dyDescent="0.3">
      <c r="D6" s="162"/>
      <c r="E6" s="162"/>
    </row>
    <row r="8" spans="1:5" s="29" customFormat="1" ht="30" x14ac:dyDescent="0.25">
      <c r="A8" s="25" t="s">
        <v>24</v>
      </c>
      <c r="B8" s="26" t="s">
        <v>31</v>
      </c>
      <c r="C8" s="26" t="s">
        <v>18</v>
      </c>
      <c r="D8" s="27" t="s">
        <v>26</v>
      </c>
      <c r="E8" s="28" t="s">
        <v>32</v>
      </c>
    </row>
    <row r="9" spans="1:5" s="29" customFormat="1" ht="14.25" customHeight="1" x14ac:dyDescent="0.25">
      <c r="A9" s="41">
        <v>43983</v>
      </c>
      <c r="B9" s="41">
        <v>43984</v>
      </c>
      <c r="C9" s="79">
        <v>50</v>
      </c>
      <c r="D9" s="37" t="s">
        <v>821</v>
      </c>
      <c r="E9" s="42" t="s">
        <v>27</v>
      </c>
    </row>
    <row r="10" spans="1:5" s="119" customFormat="1" ht="14.25" customHeight="1" x14ac:dyDescent="0.25">
      <c r="A10" s="41">
        <v>43984</v>
      </c>
      <c r="B10" s="41">
        <v>43985</v>
      </c>
      <c r="C10" s="79">
        <v>5000</v>
      </c>
      <c r="D10" s="37" t="s">
        <v>822</v>
      </c>
      <c r="E10" s="42" t="s">
        <v>27</v>
      </c>
    </row>
    <row r="11" spans="1:5" s="119" customFormat="1" ht="14.25" customHeight="1" x14ac:dyDescent="0.25">
      <c r="A11" s="41">
        <v>43986</v>
      </c>
      <c r="B11" s="41">
        <v>43987</v>
      </c>
      <c r="C11" s="79">
        <v>625</v>
      </c>
      <c r="D11" s="37" t="s">
        <v>823</v>
      </c>
      <c r="E11" s="42" t="s">
        <v>27</v>
      </c>
    </row>
    <row r="12" spans="1:5" s="119" customFormat="1" ht="14.25" customHeight="1" x14ac:dyDescent="0.25">
      <c r="A12" s="41">
        <v>43987</v>
      </c>
      <c r="B12" s="41">
        <v>43988</v>
      </c>
      <c r="C12" s="79">
        <v>50</v>
      </c>
      <c r="D12" s="37" t="s">
        <v>824</v>
      </c>
      <c r="E12" s="42" t="s">
        <v>27</v>
      </c>
    </row>
    <row r="13" spans="1:5" s="119" customFormat="1" ht="14.25" customHeight="1" x14ac:dyDescent="0.25">
      <c r="A13" s="41">
        <v>43990</v>
      </c>
      <c r="B13" s="41">
        <v>43991</v>
      </c>
      <c r="C13" s="79">
        <v>328.39</v>
      </c>
      <c r="D13" s="37" t="s">
        <v>199</v>
      </c>
      <c r="E13" s="42" t="s">
        <v>27</v>
      </c>
    </row>
    <row r="14" spans="1:5" s="119" customFormat="1" ht="14.25" customHeight="1" x14ac:dyDescent="0.25">
      <c r="A14" s="41">
        <v>43992</v>
      </c>
      <c r="B14" s="41">
        <v>43993</v>
      </c>
      <c r="C14" s="79">
        <v>50</v>
      </c>
      <c r="D14" s="37" t="s">
        <v>825</v>
      </c>
      <c r="E14" s="42" t="s">
        <v>27</v>
      </c>
    </row>
    <row r="15" spans="1:5" s="119" customFormat="1" ht="14.25" customHeight="1" x14ac:dyDescent="0.25">
      <c r="A15" s="41">
        <v>43994</v>
      </c>
      <c r="B15" s="41">
        <v>43995</v>
      </c>
      <c r="C15" s="79">
        <v>104.42</v>
      </c>
      <c r="D15" s="37" t="s">
        <v>826</v>
      </c>
      <c r="E15" s="42" t="s">
        <v>27</v>
      </c>
    </row>
    <row r="16" spans="1:5" s="119" customFormat="1" ht="14.25" customHeight="1" x14ac:dyDescent="0.25">
      <c r="A16" s="41">
        <v>44003</v>
      </c>
      <c r="B16" s="41">
        <v>44004</v>
      </c>
      <c r="C16" s="79">
        <v>332.87</v>
      </c>
      <c r="D16" s="37" t="s">
        <v>827</v>
      </c>
      <c r="E16" s="42" t="s">
        <v>27</v>
      </c>
    </row>
    <row r="17" spans="1:5" s="119" customFormat="1" ht="14.25" customHeight="1" x14ac:dyDescent="0.25">
      <c r="A17" s="41">
        <v>44003</v>
      </c>
      <c r="B17" s="41">
        <v>44004</v>
      </c>
      <c r="C17" s="79">
        <v>200</v>
      </c>
      <c r="D17" s="37" t="s">
        <v>828</v>
      </c>
      <c r="E17" s="42" t="s">
        <v>27</v>
      </c>
    </row>
    <row r="18" spans="1:5" s="119" customFormat="1" ht="14.25" customHeight="1" x14ac:dyDescent="0.25">
      <c r="A18" s="41">
        <v>44004</v>
      </c>
      <c r="B18" s="41">
        <v>44005</v>
      </c>
      <c r="C18" s="79">
        <v>100</v>
      </c>
      <c r="D18" s="37" t="s">
        <v>828</v>
      </c>
      <c r="E18" s="42" t="s">
        <v>27</v>
      </c>
    </row>
    <row r="19" spans="1:5" s="119" customFormat="1" ht="14.25" customHeight="1" x14ac:dyDescent="0.25">
      <c r="A19" s="41">
        <v>44005</v>
      </c>
      <c r="B19" s="41">
        <v>44006</v>
      </c>
      <c r="C19" s="79">
        <v>1000</v>
      </c>
      <c r="D19" s="37" t="s">
        <v>829</v>
      </c>
      <c r="E19" s="42" t="s">
        <v>27</v>
      </c>
    </row>
    <row r="20" spans="1:5" s="119" customFormat="1" ht="14.25" customHeight="1" x14ac:dyDescent="0.25">
      <c r="A20" s="41">
        <v>44008</v>
      </c>
      <c r="B20" s="41">
        <v>44009</v>
      </c>
      <c r="C20" s="79">
        <v>2000</v>
      </c>
      <c r="D20" s="37" t="s">
        <v>830</v>
      </c>
      <c r="E20" s="42" t="s">
        <v>27</v>
      </c>
    </row>
    <row r="21" spans="1:5" s="119" customFormat="1" ht="14.25" customHeight="1" x14ac:dyDescent="0.25">
      <c r="A21" s="41">
        <v>44012</v>
      </c>
      <c r="B21" s="107">
        <v>44013</v>
      </c>
      <c r="C21" s="79">
        <v>1000</v>
      </c>
      <c r="D21" s="37" t="s">
        <v>831</v>
      </c>
      <c r="E21" s="42" t="s">
        <v>27</v>
      </c>
    </row>
    <row r="22" spans="1:5" ht="30" customHeight="1" x14ac:dyDescent="0.25">
      <c r="A22" s="163" t="s">
        <v>33</v>
      </c>
      <c r="B22" s="164"/>
      <c r="C22" s="100">
        <f>SUM(C9:C20)-550.22</f>
        <v>9290.4600000000009</v>
      </c>
      <c r="D22" s="16"/>
      <c r="E22" s="65"/>
    </row>
    <row r="23" spans="1:5" ht="30" customHeight="1" x14ac:dyDescent="0.25">
      <c r="A23" s="163" t="s">
        <v>34</v>
      </c>
      <c r="B23" s="164"/>
      <c r="C23" s="101">
        <v>951</v>
      </c>
      <c r="D23" s="16"/>
      <c r="E23" s="14"/>
    </row>
    <row r="29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22:B22"/>
    <mergeCell ref="A23:B23"/>
    <mergeCell ref="D6:E6"/>
    <mergeCell ref="B4:E4"/>
    <mergeCell ref="B1:E1"/>
    <mergeCell ref="B2:E2"/>
    <mergeCell ref="B5:E5"/>
  </mergeCells>
  <hyperlinks>
    <hyperlink ref="D9" r:id="rId1" display="mailto:masterdk017@gmail.com"/>
    <hyperlink ref="D10" r:id="rId2" display="mailto:zoomdepro@hotmail.com"/>
    <hyperlink ref="D11" r:id="rId3" display="mailto:freeline.95@gmail.com"/>
    <hyperlink ref="D12" r:id="rId4" display="mailto:platoand7@gmail.com"/>
    <hyperlink ref="D13" r:id="rId5" display="mailto:evgeniya@uwm.edu"/>
    <hyperlink ref="D14" r:id="rId6" display="mailto:ir.roman01@mail.ru"/>
    <hyperlink ref="D15" r:id="rId7" display="mailto:eelana-alien@mail.ru"/>
    <hyperlink ref="D16" r:id="rId8" display="mailto:evgeniya@uwm.edu"/>
    <hyperlink ref="D17" r:id="rId9" display="mailto:beloved79@mail.ru"/>
    <hyperlink ref="D18" r:id="rId10" display="mailto:beloved79@mail.ru"/>
    <hyperlink ref="D19" r:id="rId11" display="mailto:nsycheva.social@gmail.com"/>
    <hyperlink ref="D20" r:id="rId12" display="mailto:anisimovvasiliy108@ya.ru"/>
    <hyperlink ref="D21" r:id="rId13" display="mailto:andrey@andreyrubtsov.com"/>
  </hyperlinks>
  <pageMargins left="0.7" right="0.7" top="0.75" bottom="0.75" header="0.3" footer="0.3"/>
  <pageSetup paperSize="9" orientation="portrait" r:id="rId14"/>
  <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60" t="s">
        <v>0</v>
      </c>
      <c r="C1" s="160"/>
      <c r="D1" s="160"/>
      <c r="E1" s="160"/>
    </row>
    <row r="2" spans="1:5" ht="18.75" x14ac:dyDescent="0.3">
      <c r="B2" s="160" t="s">
        <v>1</v>
      </c>
      <c r="C2" s="160"/>
      <c r="D2" s="160"/>
      <c r="E2" s="160"/>
    </row>
    <row r="3" spans="1:5" ht="18" customHeight="1" x14ac:dyDescent="0.3">
      <c r="C3" s="23"/>
      <c r="D3" s="5"/>
      <c r="E3" s="5"/>
    </row>
    <row r="4" spans="1:5" ht="18.75" x14ac:dyDescent="0.25">
      <c r="B4" s="161" t="s">
        <v>35</v>
      </c>
      <c r="C4" s="161"/>
      <c r="D4" s="161"/>
      <c r="E4" s="161"/>
    </row>
    <row r="5" spans="1:5" ht="18.75" x14ac:dyDescent="0.25">
      <c r="B5" s="161" t="s">
        <v>711</v>
      </c>
      <c r="C5" s="161"/>
      <c r="D5" s="161"/>
      <c r="E5" s="161"/>
    </row>
    <row r="6" spans="1:5" ht="18.75" x14ac:dyDescent="0.3">
      <c r="C6" s="162"/>
      <c r="D6" s="162"/>
      <c r="E6" s="88"/>
    </row>
    <row r="8" spans="1:5" s="29" customFormat="1" ht="30" x14ac:dyDescent="0.25">
      <c r="A8" s="25" t="s">
        <v>24</v>
      </c>
      <c r="B8" s="26" t="s">
        <v>31</v>
      </c>
      <c r="C8" s="27" t="s">
        <v>18</v>
      </c>
      <c r="D8" s="26" t="s">
        <v>54</v>
      </c>
      <c r="E8" s="28" t="s">
        <v>32</v>
      </c>
    </row>
    <row r="9" spans="1:5" s="29" customFormat="1" x14ac:dyDescent="0.25">
      <c r="A9" s="41">
        <v>43980</v>
      </c>
      <c r="B9" s="41">
        <v>43983</v>
      </c>
      <c r="C9" s="79">
        <v>200</v>
      </c>
      <c r="D9" s="37">
        <v>2020</v>
      </c>
      <c r="E9" s="42" t="s">
        <v>27</v>
      </c>
    </row>
    <row r="10" spans="1:5" s="119" customFormat="1" x14ac:dyDescent="0.25">
      <c r="A10" s="41">
        <v>43982</v>
      </c>
      <c r="B10" s="41">
        <v>43983</v>
      </c>
      <c r="C10" s="79">
        <v>5000</v>
      </c>
      <c r="D10" s="37">
        <v>4206</v>
      </c>
      <c r="E10" s="42" t="s">
        <v>27</v>
      </c>
    </row>
    <row r="11" spans="1:5" s="119" customFormat="1" x14ac:dyDescent="0.25">
      <c r="A11" s="41">
        <v>43984.392395833333</v>
      </c>
      <c r="B11" s="41">
        <v>43985</v>
      </c>
      <c r="C11" s="79">
        <v>10</v>
      </c>
      <c r="D11" s="37">
        <v>1243</v>
      </c>
      <c r="E11" s="42" t="s">
        <v>27</v>
      </c>
    </row>
    <row r="12" spans="1:5" s="119" customFormat="1" x14ac:dyDescent="0.25">
      <c r="A12" s="41">
        <v>43984.727361111109</v>
      </c>
      <c r="B12" s="41">
        <v>43985</v>
      </c>
      <c r="C12" s="79">
        <v>300</v>
      </c>
      <c r="D12" s="37">
        <v>7657</v>
      </c>
      <c r="E12" s="42" t="s">
        <v>27</v>
      </c>
    </row>
    <row r="13" spans="1:5" s="119" customFormat="1" x14ac:dyDescent="0.25">
      <c r="A13" s="41">
        <v>43991.884236111109</v>
      </c>
      <c r="B13" s="41">
        <v>43992</v>
      </c>
      <c r="C13" s="79">
        <v>59</v>
      </c>
      <c r="D13" s="37">
        <v>7180</v>
      </c>
      <c r="E13" s="42" t="s">
        <v>27</v>
      </c>
    </row>
    <row r="14" spans="1:5" s="119" customFormat="1" x14ac:dyDescent="0.25">
      <c r="A14" s="41">
        <v>43994.084837962961</v>
      </c>
      <c r="B14" s="41">
        <v>43997</v>
      </c>
      <c r="C14" s="79">
        <v>100</v>
      </c>
      <c r="D14" s="37">
        <v>5510</v>
      </c>
      <c r="E14" s="42" t="s">
        <v>27</v>
      </c>
    </row>
    <row r="15" spans="1:5" s="119" customFormat="1" x14ac:dyDescent="0.25">
      <c r="A15" s="41">
        <v>43994.747928240744</v>
      </c>
      <c r="B15" s="41">
        <v>43997</v>
      </c>
      <c r="C15" s="79">
        <v>100</v>
      </c>
      <c r="D15" s="37">
        <v>6745</v>
      </c>
      <c r="E15" s="42" t="s">
        <v>27</v>
      </c>
    </row>
    <row r="16" spans="1:5" s="119" customFormat="1" x14ac:dyDescent="0.25">
      <c r="A16" s="41">
        <v>43997.551828703705</v>
      </c>
      <c r="B16" s="41">
        <v>43998</v>
      </c>
      <c r="C16" s="79">
        <v>500</v>
      </c>
      <c r="D16" s="37">
        <v>3630</v>
      </c>
      <c r="E16" s="42" t="s">
        <v>27</v>
      </c>
    </row>
    <row r="17" spans="1:5" s="119" customFormat="1" x14ac:dyDescent="0.25">
      <c r="A17" s="41">
        <v>43998.554085648146</v>
      </c>
      <c r="B17" s="41">
        <v>43999</v>
      </c>
      <c r="C17" s="79">
        <v>500</v>
      </c>
      <c r="D17" s="37">
        <v>1566</v>
      </c>
      <c r="E17" s="42" t="s">
        <v>27</v>
      </c>
    </row>
    <row r="18" spans="1:5" s="119" customFormat="1" x14ac:dyDescent="0.25">
      <c r="A18" s="41">
        <v>43999.491180555553</v>
      </c>
      <c r="B18" s="41">
        <v>44000</v>
      </c>
      <c r="C18" s="79">
        <v>5000</v>
      </c>
      <c r="D18" s="37">
        <v>4206</v>
      </c>
      <c r="E18" s="42" t="s">
        <v>27</v>
      </c>
    </row>
    <row r="19" spans="1:5" s="119" customFormat="1" x14ac:dyDescent="0.25">
      <c r="A19" s="41">
        <v>44003.639849537038</v>
      </c>
      <c r="B19" s="41">
        <v>44004</v>
      </c>
      <c r="C19" s="79">
        <v>300</v>
      </c>
      <c r="D19" s="37">
        <v>9381</v>
      </c>
      <c r="E19" s="42" t="s">
        <v>27</v>
      </c>
    </row>
    <row r="20" spans="1:5" s="119" customFormat="1" x14ac:dyDescent="0.25">
      <c r="A20" s="41">
        <v>44003.640821759262</v>
      </c>
      <c r="B20" s="41">
        <v>44004</v>
      </c>
      <c r="C20" s="79">
        <v>300</v>
      </c>
      <c r="D20" s="37">
        <v>9381</v>
      </c>
      <c r="E20" s="42" t="s">
        <v>27</v>
      </c>
    </row>
    <row r="21" spans="1:5" s="119" customFormat="1" x14ac:dyDescent="0.25">
      <c r="A21" s="41">
        <v>44004.863333333335</v>
      </c>
      <c r="B21" s="41">
        <v>44005</v>
      </c>
      <c r="C21" s="79">
        <v>500</v>
      </c>
      <c r="D21" s="37">
        <v>1055</v>
      </c>
      <c r="E21" s="42" t="s">
        <v>27</v>
      </c>
    </row>
    <row r="22" spans="1:5" s="119" customFormat="1" x14ac:dyDescent="0.25">
      <c r="A22" s="41">
        <v>44004.903726851851</v>
      </c>
      <c r="B22" s="41">
        <v>44005</v>
      </c>
      <c r="C22" s="79">
        <v>100</v>
      </c>
      <c r="D22" s="37">
        <v>5680</v>
      </c>
      <c r="E22" s="42" t="s">
        <v>27</v>
      </c>
    </row>
    <row r="23" spans="1:5" s="119" customFormat="1" x14ac:dyDescent="0.25">
      <c r="A23" s="41">
        <v>44005.566238425927</v>
      </c>
      <c r="B23" s="41">
        <v>44007</v>
      </c>
      <c r="C23" s="79">
        <v>300</v>
      </c>
      <c r="D23" s="37">
        <v>5516</v>
      </c>
      <c r="E23" s="42" t="s">
        <v>27</v>
      </c>
    </row>
    <row r="24" spans="1:5" s="119" customFormat="1" x14ac:dyDescent="0.25">
      <c r="A24" s="41">
        <v>44007.884710648148</v>
      </c>
      <c r="B24" s="41">
        <v>44008</v>
      </c>
      <c r="C24" s="79">
        <v>100</v>
      </c>
      <c r="D24" s="37">
        <v>6777</v>
      </c>
      <c r="E24" s="42" t="s">
        <v>27</v>
      </c>
    </row>
    <row r="25" spans="1:5" s="119" customFormat="1" x14ac:dyDescent="0.25">
      <c r="A25" s="41">
        <v>44008.693923611114</v>
      </c>
      <c r="B25" s="41">
        <v>44011</v>
      </c>
      <c r="C25" s="79">
        <v>500</v>
      </c>
      <c r="D25" s="37">
        <v>1566</v>
      </c>
      <c r="E25" s="42" t="s">
        <v>27</v>
      </c>
    </row>
    <row r="26" spans="1:5" s="119" customFormat="1" x14ac:dyDescent="0.25">
      <c r="A26" s="41">
        <v>44011.683032407411</v>
      </c>
      <c r="B26" s="41">
        <v>44012</v>
      </c>
      <c r="C26" s="79">
        <v>50</v>
      </c>
      <c r="D26" s="37">
        <v>4548</v>
      </c>
      <c r="E26" s="42" t="s">
        <v>27</v>
      </c>
    </row>
    <row r="27" spans="1:5" ht="30" customHeight="1" x14ac:dyDescent="0.25">
      <c r="A27" s="167" t="s">
        <v>36</v>
      </c>
      <c r="B27" s="168"/>
      <c r="C27" s="91">
        <f>SUM(C9:C26)-389.73</f>
        <v>13529.27</v>
      </c>
      <c r="D27" s="92"/>
      <c r="E27" s="39"/>
    </row>
    <row r="28" spans="1:5" ht="30" customHeight="1" x14ac:dyDescent="0.25">
      <c r="A28" s="165" t="s">
        <v>37</v>
      </c>
      <c r="B28" s="166"/>
      <c r="C28" s="8"/>
      <c r="D28" s="93"/>
      <c r="E28" s="28"/>
    </row>
    <row r="30" spans="1:5" x14ac:dyDescent="0.25">
      <c r="C30" s="55"/>
    </row>
    <row r="3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8:B28"/>
    <mergeCell ref="C6:D6"/>
    <mergeCell ref="A27:B27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7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60" t="s">
        <v>0</v>
      </c>
      <c r="C1" s="160"/>
      <c r="D1" s="160"/>
    </row>
    <row r="2" spans="1:5" ht="18.75" x14ac:dyDescent="0.3">
      <c r="B2" s="160" t="s">
        <v>1</v>
      </c>
      <c r="C2" s="160"/>
      <c r="D2" s="160"/>
    </row>
    <row r="3" spans="1:5" ht="18" customHeight="1" x14ac:dyDescent="0.3">
      <c r="C3" s="23"/>
      <c r="D3" s="5"/>
    </row>
    <row r="4" spans="1:5" ht="18.75" x14ac:dyDescent="0.25">
      <c r="B4" s="161" t="s">
        <v>38</v>
      </c>
      <c r="C4" s="161"/>
      <c r="D4" s="161"/>
    </row>
    <row r="5" spans="1:5" ht="18.75" x14ac:dyDescent="0.25">
      <c r="B5" s="161" t="s">
        <v>711</v>
      </c>
      <c r="C5" s="161"/>
      <c r="D5" s="161"/>
    </row>
    <row r="6" spans="1:5" ht="18.75" x14ac:dyDescent="0.3">
      <c r="C6" s="162"/>
      <c r="D6" s="162"/>
    </row>
    <row r="8" spans="1:5" s="29" customFormat="1" ht="30" x14ac:dyDescent="0.25">
      <c r="A8" s="25" t="s">
        <v>24</v>
      </c>
      <c r="B8" s="26" t="s">
        <v>31</v>
      </c>
      <c r="C8" s="27" t="s">
        <v>18</v>
      </c>
      <c r="D8" s="26" t="s">
        <v>1009</v>
      </c>
      <c r="E8" s="28" t="s">
        <v>32</v>
      </c>
    </row>
    <row r="9" spans="1:5" s="119" customFormat="1" x14ac:dyDescent="0.25">
      <c r="A9" s="41">
        <v>43944</v>
      </c>
      <c r="B9" s="107">
        <v>44013</v>
      </c>
      <c r="C9" s="79">
        <v>3000</v>
      </c>
      <c r="D9" s="37">
        <v>35984</v>
      </c>
      <c r="E9" s="42" t="s">
        <v>27</v>
      </c>
    </row>
    <row r="10" spans="1:5" s="119" customFormat="1" x14ac:dyDescent="0.25">
      <c r="A10" s="41">
        <v>43951</v>
      </c>
      <c r="B10" s="107">
        <v>44013</v>
      </c>
      <c r="C10" s="79">
        <v>1000</v>
      </c>
      <c r="D10" s="37">
        <v>36310</v>
      </c>
      <c r="E10" s="42" t="s">
        <v>27</v>
      </c>
    </row>
    <row r="11" spans="1:5" s="119" customFormat="1" x14ac:dyDescent="0.25">
      <c r="A11" s="41">
        <v>43954</v>
      </c>
      <c r="B11" s="107">
        <v>44014</v>
      </c>
      <c r="C11" s="79">
        <v>500</v>
      </c>
      <c r="D11" s="37">
        <v>36399</v>
      </c>
      <c r="E11" s="42" t="s">
        <v>27</v>
      </c>
    </row>
    <row r="12" spans="1:5" s="119" customFormat="1" x14ac:dyDescent="0.25">
      <c r="A12" s="41">
        <v>43960</v>
      </c>
      <c r="B12" s="41">
        <v>43986</v>
      </c>
      <c r="C12" s="79">
        <v>100</v>
      </c>
      <c r="D12" s="37">
        <v>36838</v>
      </c>
      <c r="E12" s="42" t="s">
        <v>27</v>
      </c>
    </row>
    <row r="13" spans="1:5" s="119" customFormat="1" x14ac:dyDescent="0.25">
      <c r="A13" s="147">
        <v>43963</v>
      </c>
      <c r="B13" s="107">
        <v>44014</v>
      </c>
      <c r="C13" s="79">
        <v>2500</v>
      </c>
      <c r="D13" s="37">
        <v>36978</v>
      </c>
      <c r="E13" s="42" t="s">
        <v>27</v>
      </c>
    </row>
    <row r="14" spans="1:5" s="119" customFormat="1" x14ac:dyDescent="0.25">
      <c r="A14" s="41">
        <v>43963</v>
      </c>
      <c r="B14" s="41">
        <v>43986</v>
      </c>
      <c r="C14" s="79">
        <v>100</v>
      </c>
      <c r="D14" s="37">
        <v>36995</v>
      </c>
      <c r="E14" s="42" t="s">
        <v>27</v>
      </c>
    </row>
    <row r="15" spans="1:5" s="119" customFormat="1" x14ac:dyDescent="0.25">
      <c r="A15" s="41">
        <v>43966</v>
      </c>
      <c r="B15" s="107">
        <v>44014</v>
      </c>
      <c r="C15" s="79">
        <v>1000</v>
      </c>
      <c r="D15" s="37">
        <v>37134</v>
      </c>
      <c r="E15" s="42" t="s">
        <v>27</v>
      </c>
    </row>
    <row r="16" spans="1:5" s="29" customFormat="1" x14ac:dyDescent="0.25">
      <c r="A16" s="41">
        <v>43968</v>
      </c>
      <c r="B16" s="41">
        <v>43986</v>
      </c>
      <c r="C16" s="79">
        <v>100</v>
      </c>
      <c r="D16" s="37">
        <v>37211</v>
      </c>
      <c r="E16" s="42" t="s">
        <v>27</v>
      </c>
    </row>
    <row r="17" spans="1:5" s="29" customFormat="1" x14ac:dyDescent="0.25">
      <c r="A17" s="41">
        <v>43973</v>
      </c>
      <c r="B17" s="107">
        <v>44014</v>
      </c>
      <c r="C17" s="79">
        <v>100</v>
      </c>
      <c r="D17" s="37">
        <v>37385</v>
      </c>
      <c r="E17" s="42" t="s">
        <v>27</v>
      </c>
    </row>
    <row r="18" spans="1:5" s="119" customFormat="1" x14ac:dyDescent="0.25">
      <c r="A18" s="41">
        <v>43980</v>
      </c>
      <c r="B18" s="107">
        <v>44014</v>
      </c>
      <c r="C18" s="79">
        <v>100</v>
      </c>
      <c r="D18" s="37">
        <v>37610</v>
      </c>
      <c r="E18" s="42" t="s">
        <v>27</v>
      </c>
    </row>
    <row r="19" spans="1:5" s="119" customFormat="1" ht="15.75" x14ac:dyDescent="0.25">
      <c r="A19" s="41">
        <v>43987</v>
      </c>
      <c r="B19" s="107">
        <v>44014</v>
      </c>
      <c r="C19" s="79">
        <v>500</v>
      </c>
      <c r="D19" s="148">
        <v>37840</v>
      </c>
      <c r="E19" s="42" t="s">
        <v>27</v>
      </c>
    </row>
    <row r="20" spans="1:5" s="119" customFormat="1" ht="15.75" x14ac:dyDescent="0.25">
      <c r="A20" s="41">
        <v>43987</v>
      </c>
      <c r="B20" s="107">
        <v>44014</v>
      </c>
      <c r="C20" s="79">
        <v>100</v>
      </c>
      <c r="D20" s="148">
        <v>37849</v>
      </c>
      <c r="E20" s="42" t="s">
        <v>27</v>
      </c>
    </row>
    <row r="21" spans="1:5" s="119" customFormat="1" ht="15.75" customHeight="1" x14ac:dyDescent="0.25">
      <c r="A21" s="41">
        <v>43991</v>
      </c>
      <c r="B21" s="107">
        <v>44014</v>
      </c>
      <c r="C21" s="79">
        <v>100</v>
      </c>
      <c r="D21" s="148">
        <v>38125</v>
      </c>
      <c r="E21" s="42" t="s">
        <v>27</v>
      </c>
    </row>
    <row r="22" spans="1:5" s="119" customFormat="1" ht="15.75" customHeight="1" x14ac:dyDescent="0.25">
      <c r="A22" s="41">
        <v>43998</v>
      </c>
      <c r="B22" s="107">
        <v>44014</v>
      </c>
      <c r="C22" s="79">
        <v>100</v>
      </c>
      <c r="D22" s="148">
        <v>38365</v>
      </c>
      <c r="E22" s="42" t="s">
        <v>27</v>
      </c>
    </row>
    <row r="23" spans="1:5" s="119" customFormat="1" ht="15.75" customHeight="1" x14ac:dyDescent="0.25">
      <c r="A23" s="41">
        <v>44002</v>
      </c>
      <c r="B23" s="107">
        <v>44014</v>
      </c>
      <c r="C23" s="79">
        <v>10</v>
      </c>
      <c r="D23" s="148">
        <v>38521</v>
      </c>
      <c r="E23" s="42" t="s">
        <v>27</v>
      </c>
    </row>
    <row r="24" spans="1:5" s="119" customFormat="1" ht="15.75" customHeight="1" x14ac:dyDescent="0.25">
      <c r="A24" s="41">
        <v>44004</v>
      </c>
      <c r="B24" s="107">
        <v>44014</v>
      </c>
      <c r="C24" s="79">
        <v>2500</v>
      </c>
      <c r="D24" s="148">
        <v>38622</v>
      </c>
      <c r="E24" s="42" t="s">
        <v>27</v>
      </c>
    </row>
    <row r="25" spans="1:5" s="119" customFormat="1" ht="15.75" customHeight="1" x14ac:dyDescent="0.25">
      <c r="A25" s="41">
        <v>44005</v>
      </c>
      <c r="B25" s="107">
        <v>44014</v>
      </c>
      <c r="C25" s="79">
        <v>200</v>
      </c>
      <c r="D25" s="148">
        <v>38708</v>
      </c>
      <c r="E25" s="42" t="s">
        <v>27</v>
      </c>
    </row>
    <row r="26" spans="1:5" ht="30" customHeight="1" x14ac:dyDescent="0.25">
      <c r="A26" s="165" t="s">
        <v>47</v>
      </c>
      <c r="B26" s="166"/>
      <c r="C26" s="8">
        <f>C12+C14+C16-12</f>
        <v>288</v>
      </c>
      <c r="D26" s="93"/>
      <c r="E26" s="98"/>
    </row>
    <row r="27" spans="1:5" ht="30" customHeight="1" x14ac:dyDescent="0.25">
      <c r="A27" s="165" t="s">
        <v>48</v>
      </c>
      <c r="B27" s="166"/>
      <c r="C27" s="8">
        <v>11124.5</v>
      </c>
      <c r="D27" s="93"/>
      <c r="E27" s="98"/>
    </row>
  </sheetData>
  <sheetProtection formatCells="0" formatColumns="0" formatRows="0" insertColumns="0" insertRows="0" insertHyperlinks="0" deleteColumns="0" deleteRows="0" sort="0" autoFilter="0" pivotTables="0"/>
  <mergeCells count="7">
    <mergeCell ref="A27:B27"/>
    <mergeCell ref="A26:B26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80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4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60" t="s">
        <v>0</v>
      </c>
      <c r="C1" s="160"/>
      <c r="D1" s="160"/>
      <c r="E1" s="160"/>
    </row>
    <row r="2" spans="1:5" ht="18.75" x14ac:dyDescent="0.3">
      <c r="B2" s="160" t="s">
        <v>1</v>
      </c>
      <c r="C2" s="160"/>
      <c r="D2" s="160"/>
      <c r="E2" s="160"/>
    </row>
    <row r="3" spans="1:5" ht="18" customHeight="1" x14ac:dyDescent="0.3">
      <c r="C3" s="23"/>
      <c r="D3" s="5"/>
    </row>
    <row r="4" spans="1:5" ht="18.75" x14ac:dyDescent="0.25">
      <c r="B4" s="161" t="s">
        <v>40</v>
      </c>
      <c r="C4" s="161"/>
      <c r="D4" s="161"/>
      <c r="E4" s="161"/>
    </row>
    <row r="5" spans="1:5" ht="18.75" x14ac:dyDescent="0.25">
      <c r="B5" s="161" t="s">
        <v>711</v>
      </c>
      <c r="C5" s="161"/>
      <c r="D5" s="161"/>
      <c r="E5" s="161"/>
    </row>
    <row r="6" spans="1:5" ht="18.75" x14ac:dyDescent="0.3">
      <c r="C6" s="162"/>
      <c r="D6" s="162"/>
    </row>
    <row r="8" spans="1:5" s="29" customFormat="1" ht="30" x14ac:dyDescent="0.25">
      <c r="A8" s="25" t="s">
        <v>55</v>
      </c>
      <c r="B8" s="26" t="s">
        <v>31</v>
      </c>
      <c r="C8" s="27" t="s">
        <v>18</v>
      </c>
      <c r="D8" s="26" t="s">
        <v>39</v>
      </c>
      <c r="E8" s="28" t="s">
        <v>32</v>
      </c>
    </row>
    <row r="9" spans="1:5" s="119" customFormat="1" x14ac:dyDescent="0.25">
      <c r="A9" s="137">
        <v>43978</v>
      </c>
      <c r="B9" s="137">
        <v>43999</v>
      </c>
      <c r="C9" s="139">
        <v>1</v>
      </c>
      <c r="D9" s="138">
        <v>2713</v>
      </c>
      <c r="E9" s="131" t="s">
        <v>27</v>
      </c>
    </row>
    <row r="10" spans="1:5" s="119" customFormat="1" x14ac:dyDescent="0.25">
      <c r="A10" s="137">
        <v>43979</v>
      </c>
      <c r="B10" s="137">
        <v>43999</v>
      </c>
      <c r="C10" s="139">
        <v>500</v>
      </c>
      <c r="D10" s="138">
        <v>2231</v>
      </c>
      <c r="E10" s="131" t="s">
        <v>27</v>
      </c>
    </row>
    <row r="11" spans="1:5" s="119" customFormat="1" x14ac:dyDescent="0.25">
      <c r="A11" s="137">
        <v>43979</v>
      </c>
      <c r="B11" s="137">
        <v>43999</v>
      </c>
      <c r="C11" s="139">
        <v>1</v>
      </c>
      <c r="D11" s="138">
        <v>2713</v>
      </c>
      <c r="E11" s="131" t="s">
        <v>27</v>
      </c>
    </row>
    <row r="12" spans="1:5" s="119" customFormat="1" x14ac:dyDescent="0.25">
      <c r="A12" s="137">
        <v>43979</v>
      </c>
      <c r="B12" s="137">
        <v>43999</v>
      </c>
      <c r="C12" s="139">
        <v>200</v>
      </c>
      <c r="D12" s="138">
        <v>4236</v>
      </c>
      <c r="E12" s="131" t="s">
        <v>27</v>
      </c>
    </row>
    <row r="13" spans="1:5" s="119" customFormat="1" x14ac:dyDescent="0.25">
      <c r="A13" s="137">
        <v>43980</v>
      </c>
      <c r="B13" s="137">
        <v>43999</v>
      </c>
      <c r="C13" s="139">
        <v>1</v>
      </c>
      <c r="D13" s="138">
        <v>2713</v>
      </c>
      <c r="E13" s="131" t="s">
        <v>27</v>
      </c>
    </row>
    <row r="14" spans="1:5" s="119" customFormat="1" x14ac:dyDescent="0.25">
      <c r="A14" s="137">
        <v>43981</v>
      </c>
      <c r="B14" s="137">
        <v>43999</v>
      </c>
      <c r="C14" s="139">
        <v>1</v>
      </c>
      <c r="D14" s="138">
        <v>2713</v>
      </c>
      <c r="E14" s="131" t="s">
        <v>27</v>
      </c>
    </row>
    <row r="15" spans="1:5" s="119" customFormat="1" x14ac:dyDescent="0.25">
      <c r="A15" s="137">
        <v>43982</v>
      </c>
      <c r="B15" s="137">
        <v>43999</v>
      </c>
      <c r="C15" s="139">
        <v>444</v>
      </c>
      <c r="D15" s="138" t="s">
        <v>706</v>
      </c>
      <c r="E15" s="131" t="s">
        <v>27</v>
      </c>
    </row>
    <row r="16" spans="1:5" s="119" customFormat="1" x14ac:dyDescent="0.25">
      <c r="A16" s="137">
        <v>43982</v>
      </c>
      <c r="B16" s="137">
        <v>43999</v>
      </c>
      <c r="C16" s="139">
        <v>1</v>
      </c>
      <c r="D16" s="138">
        <v>2713</v>
      </c>
      <c r="E16" s="131" t="s">
        <v>27</v>
      </c>
    </row>
    <row r="17" spans="1:5" s="119" customFormat="1" x14ac:dyDescent="0.25">
      <c r="A17" s="137">
        <v>43983</v>
      </c>
      <c r="B17" s="137">
        <v>43999</v>
      </c>
      <c r="C17" s="139">
        <v>100</v>
      </c>
      <c r="D17" s="138">
        <v>9845</v>
      </c>
      <c r="E17" s="131" t="s">
        <v>27</v>
      </c>
    </row>
    <row r="18" spans="1:5" s="119" customFormat="1" x14ac:dyDescent="0.25">
      <c r="A18" s="137">
        <v>43983</v>
      </c>
      <c r="B18" s="137">
        <v>43999</v>
      </c>
      <c r="C18" s="139">
        <v>1</v>
      </c>
      <c r="D18" s="138">
        <v>2713</v>
      </c>
      <c r="E18" s="131" t="s">
        <v>27</v>
      </c>
    </row>
    <row r="19" spans="1:5" s="119" customFormat="1" x14ac:dyDescent="0.25">
      <c r="A19" s="137">
        <v>43984</v>
      </c>
      <c r="B19" s="137">
        <v>43999</v>
      </c>
      <c r="C19" s="139">
        <v>1</v>
      </c>
      <c r="D19" s="138">
        <v>2713</v>
      </c>
      <c r="E19" s="131" t="s">
        <v>27</v>
      </c>
    </row>
    <row r="20" spans="1:5" s="119" customFormat="1" x14ac:dyDescent="0.25">
      <c r="A20" s="137">
        <v>43984</v>
      </c>
      <c r="B20" s="137">
        <v>43999</v>
      </c>
      <c r="C20" s="139">
        <v>10</v>
      </c>
      <c r="D20" s="138">
        <v>1657</v>
      </c>
      <c r="E20" s="131" t="s">
        <v>27</v>
      </c>
    </row>
    <row r="21" spans="1:5" s="119" customFormat="1" x14ac:dyDescent="0.25">
      <c r="A21" s="137">
        <v>43985</v>
      </c>
      <c r="B21" s="137">
        <v>43999</v>
      </c>
      <c r="C21" s="139">
        <v>200</v>
      </c>
      <c r="D21" s="138">
        <v>9772</v>
      </c>
      <c r="E21" s="131" t="s">
        <v>27</v>
      </c>
    </row>
    <row r="22" spans="1:5" s="119" customFormat="1" x14ac:dyDescent="0.25">
      <c r="A22" s="137">
        <v>43985</v>
      </c>
      <c r="B22" s="137">
        <v>43999</v>
      </c>
      <c r="C22" s="139">
        <v>250</v>
      </c>
      <c r="D22" s="138">
        <v>9702</v>
      </c>
      <c r="E22" s="131" t="s">
        <v>27</v>
      </c>
    </row>
    <row r="23" spans="1:5" s="119" customFormat="1" x14ac:dyDescent="0.25">
      <c r="A23" s="137">
        <v>43985</v>
      </c>
      <c r="B23" s="137">
        <v>43999</v>
      </c>
      <c r="C23" s="139">
        <v>1</v>
      </c>
      <c r="D23" s="138">
        <v>2713</v>
      </c>
      <c r="E23" s="131" t="s">
        <v>27</v>
      </c>
    </row>
    <row r="24" spans="1:5" s="119" customFormat="1" x14ac:dyDescent="0.25">
      <c r="A24" s="137">
        <v>43985</v>
      </c>
      <c r="B24" s="137">
        <v>43999</v>
      </c>
      <c r="C24" s="139">
        <v>250</v>
      </c>
      <c r="D24" s="138">
        <v>5204</v>
      </c>
      <c r="E24" s="131" t="s">
        <v>27</v>
      </c>
    </row>
    <row r="25" spans="1:5" s="119" customFormat="1" x14ac:dyDescent="0.25">
      <c r="A25" s="137">
        <v>43987</v>
      </c>
      <c r="B25" s="137">
        <v>43999</v>
      </c>
      <c r="C25" s="139">
        <v>50</v>
      </c>
      <c r="D25" s="138">
        <v>9879</v>
      </c>
      <c r="E25" s="131" t="s">
        <v>27</v>
      </c>
    </row>
    <row r="26" spans="1:5" s="119" customFormat="1" x14ac:dyDescent="0.25">
      <c r="A26" s="137">
        <v>43987</v>
      </c>
      <c r="B26" s="137">
        <v>43999</v>
      </c>
      <c r="C26" s="139">
        <v>1</v>
      </c>
      <c r="D26" s="138">
        <v>2713</v>
      </c>
      <c r="E26" s="131" t="s">
        <v>27</v>
      </c>
    </row>
    <row r="27" spans="1:5" s="119" customFormat="1" x14ac:dyDescent="0.25">
      <c r="A27" s="137">
        <v>43988</v>
      </c>
      <c r="B27" s="137">
        <v>43999</v>
      </c>
      <c r="C27" s="139">
        <v>1</v>
      </c>
      <c r="D27" s="138">
        <v>2713</v>
      </c>
      <c r="E27" s="131" t="s">
        <v>27</v>
      </c>
    </row>
    <row r="28" spans="1:5" s="119" customFormat="1" x14ac:dyDescent="0.25">
      <c r="A28" s="137">
        <v>43988</v>
      </c>
      <c r="B28" s="137">
        <v>43999</v>
      </c>
      <c r="C28" s="139">
        <v>15</v>
      </c>
      <c r="D28" s="138">
        <v>2678</v>
      </c>
      <c r="E28" s="131" t="s">
        <v>27</v>
      </c>
    </row>
    <row r="29" spans="1:5" s="119" customFormat="1" x14ac:dyDescent="0.25">
      <c r="A29" s="137">
        <v>43989</v>
      </c>
      <c r="B29" s="137">
        <v>43999</v>
      </c>
      <c r="C29" s="139">
        <v>100</v>
      </c>
      <c r="D29" s="138">
        <v>6006</v>
      </c>
      <c r="E29" s="131" t="s">
        <v>27</v>
      </c>
    </row>
    <row r="30" spans="1:5" s="119" customFormat="1" x14ac:dyDescent="0.25">
      <c r="A30" s="137">
        <v>43989</v>
      </c>
      <c r="B30" s="137">
        <v>43999</v>
      </c>
      <c r="C30" s="139">
        <v>500</v>
      </c>
      <c r="D30" s="138" t="s">
        <v>705</v>
      </c>
      <c r="E30" s="131" t="s">
        <v>27</v>
      </c>
    </row>
    <row r="31" spans="1:5" s="119" customFormat="1" x14ac:dyDescent="0.25">
      <c r="A31" s="137">
        <v>43989</v>
      </c>
      <c r="B31" s="137">
        <v>43999</v>
      </c>
      <c r="C31" s="139">
        <v>50</v>
      </c>
      <c r="D31" s="138">
        <v>8148</v>
      </c>
      <c r="E31" s="131" t="s">
        <v>27</v>
      </c>
    </row>
    <row r="32" spans="1:5" s="119" customFormat="1" x14ac:dyDescent="0.25">
      <c r="A32" s="137">
        <v>43990</v>
      </c>
      <c r="B32" s="137">
        <v>43999</v>
      </c>
      <c r="C32" s="139">
        <v>250</v>
      </c>
      <c r="D32" s="138">
        <v>1424</v>
      </c>
      <c r="E32" s="131" t="s">
        <v>27</v>
      </c>
    </row>
    <row r="33" spans="1:5" s="119" customFormat="1" x14ac:dyDescent="0.25">
      <c r="A33" s="137">
        <v>43990</v>
      </c>
      <c r="B33" s="137">
        <v>43999</v>
      </c>
      <c r="C33" s="139">
        <v>100</v>
      </c>
      <c r="D33" s="138">
        <v>3399</v>
      </c>
      <c r="E33" s="131" t="s">
        <v>27</v>
      </c>
    </row>
    <row r="34" spans="1:5" s="119" customFormat="1" x14ac:dyDescent="0.25">
      <c r="A34" s="137">
        <v>43991</v>
      </c>
      <c r="B34" s="137">
        <v>43999</v>
      </c>
      <c r="C34" s="139">
        <v>1</v>
      </c>
      <c r="D34" s="138">
        <v>2713</v>
      </c>
      <c r="E34" s="131" t="s">
        <v>27</v>
      </c>
    </row>
    <row r="35" spans="1:5" s="119" customFormat="1" x14ac:dyDescent="0.25">
      <c r="A35" s="137">
        <v>43992</v>
      </c>
      <c r="B35" s="137">
        <v>43999</v>
      </c>
      <c r="C35" s="139">
        <v>1000</v>
      </c>
      <c r="D35" s="138">
        <v>9554</v>
      </c>
      <c r="E35" s="131" t="s">
        <v>27</v>
      </c>
    </row>
    <row r="36" spans="1:5" s="119" customFormat="1" x14ac:dyDescent="0.25">
      <c r="A36" s="137">
        <v>43992</v>
      </c>
      <c r="B36" s="137">
        <v>43999</v>
      </c>
      <c r="C36" s="139">
        <v>100</v>
      </c>
      <c r="D36" s="138">
        <v>8042</v>
      </c>
      <c r="E36" s="131" t="s">
        <v>27</v>
      </c>
    </row>
    <row r="37" spans="1:5" s="119" customFormat="1" x14ac:dyDescent="0.25">
      <c r="A37" s="137">
        <v>43992</v>
      </c>
      <c r="B37" s="137">
        <v>43999</v>
      </c>
      <c r="C37" s="139">
        <v>500</v>
      </c>
      <c r="D37" s="138">
        <v>9845</v>
      </c>
      <c r="E37" s="131" t="s">
        <v>27</v>
      </c>
    </row>
    <row r="38" spans="1:5" s="119" customFormat="1" x14ac:dyDescent="0.25">
      <c r="A38" s="137">
        <v>43992</v>
      </c>
      <c r="B38" s="137">
        <v>43999</v>
      </c>
      <c r="C38" s="139">
        <v>110</v>
      </c>
      <c r="D38" s="138">
        <v>4848</v>
      </c>
      <c r="E38" s="131" t="s">
        <v>27</v>
      </c>
    </row>
    <row r="39" spans="1:5" s="119" customFormat="1" x14ac:dyDescent="0.25">
      <c r="A39" s="137">
        <v>43993</v>
      </c>
      <c r="B39" s="137">
        <v>43999</v>
      </c>
      <c r="C39" s="139">
        <v>1</v>
      </c>
      <c r="D39" s="138">
        <v>2713</v>
      </c>
      <c r="E39" s="131" t="s">
        <v>27</v>
      </c>
    </row>
    <row r="40" spans="1:5" s="119" customFormat="1" x14ac:dyDescent="0.25">
      <c r="A40" s="137">
        <v>43994</v>
      </c>
      <c r="B40" s="137">
        <v>43999</v>
      </c>
      <c r="C40" s="139">
        <v>90</v>
      </c>
      <c r="D40" s="138">
        <v>5122</v>
      </c>
      <c r="E40" s="131" t="s">
        <v>27</v>
      </c>
    </row>
    <row r="41" spans="1:5" s="119" customFormat="1" x14ac:dyDescent="0.25">
      <c r="A41" s="137">
        <v>43994</v>
      </c>
      <c r="B41" s="137">
        <v>43999</v>
      </c>
      <c r="C41" s="139">
        <v>1</v>
      </c>
      <c r="D41" s="138">
        <v>2713</v>
      </c>
      <c r="E41" s="131" t="s">
        <v>27</v>
      </c>
    </row>
    <row r="42" spans="1:5" s="119" customFormat="1" x14ac:dyDescent="0.25">
      <c r="A42" s="137">
        <v>43994</v>
      </c>
      <c r="B42" s="137">
        <v>43999</v>
      </c>
      <c r="C42" s="139">
        <v>50</v>
      </c>
      <c r="D42" s="138">
        <v>9879</v>
      </c>
      <c r="E42" s="131" t="s">
        <v>27</v>
      </c>
    </row>
    <row r="43" spans="1:5" s="119" customFormat="1" x14ac:dyDescent="0.25">
      <c r="A43" s="137">
        <v>43994</v>
      </c>
      <c r="B43" s="137">
        <v>43999</v>
      </c>
      <c r="C43" s="139">
        <v>200</v>
      </c>
      <c r="D43" s="138">
        <v>8042</v>
      </c>
      <c r="E43" s="131" t="s">
        <v>27</v>
      </c>
    </row>
    <row r="44" spans="1:5" s="119" customFormat="1" x14ac:dyDescent="0.25">
      <c r="A44" s="137">
        <v>43994</v>
      </c>
      <c r="B44" s="137">
        <v>43999</v>
      </c>
      <c r="C44" s="139">
        <v>20</v>
      </c>
      <c r="D44" s="138">
        <v>5122</v>
      </c>
      <c r="E44" s="131" t="s">
        <v>27</v>
      </c>
    </row>
    <row r="45" spans="1:5" s="119" customFormat="1" x14ac:dyDescent="0.25">
      <c r="A45" s="137">
        <v>43995</v>
      </c>
      <c r="B45" s="137">
        <v>43999</v>
      </c>
      <c r="C45" s="139">
        <v>1</v>
      </c>
      <c r="D45" s="138">
        <v>2713</v>
      </c>
      <c r="E45" s="131" t="s">
        <v>27</v>
      </c>
    </row>
    <row r="46" spans="1:5" s="119" customFormat="1" x14ac:dyDescent="0.25">
      <c r="A46" s="137">
        <v>43995</v>
      </c>
      <c r="B46" s="137">
        <v>43999</v>
      </c>
      <c r="C46" s="139">
        <v>10000</v>
      </c>
      <c r="D46" s="138">
        <v>8599</v>
      </c>
      <c r="E46" s="131" t="s">
        <v>27</v>
      </c>
    </row>
    <row r="47" spans="1:5" s="119" customFormat="1" x14ac:dyDescent="0.25">
      <c r="A47" s="137">
        <v>43995</v>
      </c>
      <c r="B47" s="137">
        <v>43999</v>
      </c>
      <c r="C47" s="139">
        <v>500</v>
      </c>
      <c r="D47" s="138">
        <v>8599</v>
      </c>
      <c r="E47" s="131" t="s">
        <v>27</v>
      </c>
    </row>
    <row r="48" spans="1:5" s="119" customFormat="1" x14ac:dyDescent="0.25">
      <c r="A48" s="137">
        <v>43996</v>
      </c>
      <c r="B48" s="137">
        <v>43999</v>
      </c>
      <c r="C48" s="139">
        <v>1</v>
      </c>
      <c r="D48" s="138">
        <v>2713</v>
      </c>
      <c r="E48" s="131" t="s">
        <v>27</v>
      </c>
    </row>
    <row r="49" spans="1:5" s="119" customFormat="1" x14ac:dyDescent="0.25">
      <c r="A49" s="137">
        <v>43997</v>
      </c>
      <c r="B49" s="145">
        <v>44013</v>
      </c>
      <c r="C49" s="139">
        <v>100</v>
      </c>
      <c r="D49" s="138">
        <v>9845</v>
      </c>
      <c r="E49" s="131" t="s">
        <v>27</v>
      </c>
    </row>
    <row r="50" spans="1:5" s="119" customFormat="1" x14ac:dyDescent="0.25">
      <c r="A50" s="137">
        <v>43998</v>
      </c>
      <c r="B50" s="145">
        <v>44013</v>
      </c>
      <c r="C50" s="139">
        <v>100</v>
      </c>
      <c r="D50" s="138">
        <v>8619</v>
      </c>
      <c r="E50" s="131" t="s">
        <v>27</v>
      </c>
    </row>
    <row r="51" spans="1:5" s="119" customFormat="1" x14ac:dyDescent="0.25">
      <c r="A51" s="137">
        <v>44000</v>
      </c>
      <c r="B51" s="145">
        <v>44013</v>
      </c>
      <c r="C51" s="139">
        <v>1</v>
      </c>
      <c r="D51" s="138">
        <v>2713</v>
      </c>
      <c r="E51" s="131" t="s">
        <v>27</v>
      </c>
    </row>
    <row r="52" spans="1:5" s="119" customFormat="1" x14ac:dyDescent="0.25">
      <c r="A52" s="137">
        <v>44001</v>
      </c>
      <c r="B52" s="145">
        <v>44013</v>
      </c>
      <c r="C52" s="139">
        <v>10</v>
      </c>
      <c r="D52" s="138">
        <v>7969</v>
      </c>
      <c r="E52" s="131" t="s">
        <v>27</v>
      </c>
    </row>
    <row r="53" spans="1:5" s="119" customFormat="1" x14ac:dyDescent="0.25">
      <c r="A53" s="137">
        <v>44001</v>
      </c>
      <c r="B53" s="145">
        <v>44013</v>
      </c>
      <c r="C53" s="139">
        <v>100</v>
      </c>
      <c r="D53" s="138">
        <v>8643</v>
      </c>
      <c r="E53" s="131" t="s">
        <v>27</v>
      </c>
    </row>
    <row r="54" spans="1:5" s="119" customFormat="1" x14ac:dyDescent="0.25">
      <c r="A54" s="137">
        <v>44003</v>
      </c>
      <c r="B54" s="145">
        <v>44013</v>
      </c>
      <c r="C54" s="139">
        <v>1</v>
      </c>
      <c r="D54" s="138">
        <v>2713</v>
      </c>
      <c r="E54" s="131" t="s">
        <v>27</v>
      </c>
    </row>
    <row r="55" spans="1:5" s="119" customFormat="1" x14ac:dyDescent="0.25">
      <c r="A55" s="137">
        <v>44004</v>
      </c>
      <c r="B55" s="145">
        <v>44013</v>
      </c>
      <c r="C55" s="139">
        <v>40</v>
      </c>
      <c r="D55" s="138">
        <v>2046</v>
      </c>
      <c r="E55" s="131" t="s">
        <v>27</v>
      </c>
    </row>
    <row r="56" spans="1:5" s="119" customFormat="1" x14ac:dyDescent="0.25">
      <c r="A56" s="137">
        <v>44004</v>
      </c>
      <c r="B56" s="145">
        <v>44013</v>
      </c>
      <c r="C56" s="139">
        <v>100</v>
      </c>
      <c r="D56" s="138">
        <v>9845</v>
      </c>
      <c r="E56" s="131" t="s">
        <v>27</v>
      </c>
    </row>
    <row r="57" spans="1:5" s="119" customFormat="1" x14ac:dyDescent="0.25">
      <c r="A57" s="137">
        <v>44004</v>
      </c>
      <c r="B57" s="145">
        <v>44013</v>
      </c>
      <c r="C57" s="139">
        <v>100</v>
      </c>
      <c r="D57" s="138">
        <v>9074</v>
      </c>
      <c r="E57" s="131" t="s">
        <v>27</v>
      </c>
    </row>
    <row r="58" spans="1:5" s="119" customFormat="1" x14ac:dyDescent="0.25">
      <c r="A58" s="137">
        <v>44005</v>
      </c>
      <c r="B58" s="145">
        <v>44013</v>
      </c>
      <c r="C58" s="139">
        <v>100</v>
      </c>
      <c r="D58" s="138">
        <v>3399</v>
      </c>
      <c r="E58" s="131" t="s">
        <v>27</v>
      </c>
    </row>
    <row r="59" spans="1:5" s="119" customFormat="1" x14ac:dyDescent="0.25">
      <c r="A59" s="137">
        <v>44006</v>
      </c>
      <c r="B59" s="145">
        <v>44013</v>
      </c>
      <c r="C59" s="139">
        <v>1</v>
      </c>
      <c r="D59" s="138">
        <v>2713</v>
      </c>
      <c r="E59" s="131" t="s">
        <v>27</v>
      </c>
    </row>
    <row r="60" spans="1:5" s="119" customFormat="1" x14ac:dyDescent="0.25">
      <c r="A60" s="137">
        <v>44007</v>
      </c>
      <c r="B60" s="145">
        <v>44013</v>
      </c>
      <c r="C60" s="139">
        <v>200</v>
      </c>
      <c r="D60" s="138">
        <v>1755</v>
      </c>
      <c r="E60" s="131" t="s">
        <v>27</v>
      </c>
    </row>
    <row r="61" spans="1:5" s="119" customFormat="1" x14ac:dyDescent="0.25">
      <c r="A61" s="137">
        <v>44008</v>
      </c>
      <c r="B61" s="145">
        <v>44013</v>
      </c>
      <c r="C61" s="139">
        <v>1</v>
      </c>
      <c r="D61" s="138">
        <v>2713</v>
      </c>
      <c r="E61" s="131" t="s">
        <v>27</v>
      </c>
    </row>
    <row r="62" spans="1:5" s="119" customFormat="1" x14ac:dyDescent="0.25">
      <c r="A62" s="137">
        <v>44008</v>
      </c>
      <c r="B62" s="145">
        <v>44013</v>
      </c>
      <c r="C62" s="139">
        <v>100</v>
      </c>
      <c r="D62" s="138">
        <v>3165</v>
      </c>
      <c r="E62" s="131" t="s">
        <v>27</v>
      </c>
    </row>
    <row r="63" spans="1:5" s="119" customFormat="1" x14ac:dyDescent="0.25">
      <c r="A63" s="137">
        <v>44008</v>
      </c>
      <c r="B63" s="145">
        <v>44013</v>
      </c>
      <c r="C63" s="139">
        <v>500</v>
      </c>
      <c r="D63" s="138">
        <v>1441</v>
      </c>
      <c r="E63" s="131" t="s">
        <v>27</v>
      </c>
    </row>
    <row r="64" spans="1:5" s="119" customFormat="1" x14ac:dyDescent="0.25">
      <c r="A64" s="137">
        <v>44008</v>
      </c>
      <c r="B64" s="145">
        <v>44013</v>
      </c>
      <c r="C64" s="139">
        <v>100</v>
      </c>
      <c r="D64" s="138">
        <v>6749</v>
      </c>
      <c r="E64" s="131" t="s">
        <v>27</v>
      </c>
    </row>
    <row r="65" spans="1:5" s="119" customFormat="1" x14ac:dyDescent="0.25">
      <c r="A65" s="137">
        <v>44009</v>
      </c>
      <c r="B65" s="145">
        <v>44013</v>
      </c>
      <c r="C65" s="139">
        <v>200</v>
      </c>
      <c r="D65" s="138">
        <v>1755</v>
      </c>
      <c r="E65" s="131" t="s">
        <v>27</v>
      </c>
    </row>
    <row r="66" spans="1:5" s="119" customFormat="1" x14ac:dyDescent="0.25">
      <c r="A66" s="137">
        <v>44010</v>
      </c>
      <c r="B66" s="145">
        <v>44013</v>
      </c>
      <c r="C66" s="139">
        <v>200</v>
      </c>
      <c r="D66" s="138">
        <v>8042</v>
      </c>
      <c r="E66" s="131" t="s">
        <v>27</v>
      </c>
    </row>
    <row r="67" spans="1:5" s="119" customFormat="1" x14ac:dyDescent="0.25">
      <c r="A67" s="137">
        <v>44010</v>
      </c>
      <c r="B67" s="145">
        <v>44013</v>
      </c>
      <c r="C67" s="139">
        <v>10</v>
      </c>
      <c r="D67" s="138">
        <v>2046</v>
      </c>
      <c r="E67" s="131" t="s">
        <v>27</v>
      </c>
    </row>
    <row r="68" spans="1:5" s="119" customFormat="1" x14ac:dyDescent="0.25">
      <c r="A68" s="137">
        <v>44011</v>
      </c>
      <c r="B68" s="145">
        <v>44013</v>
      </c>
      <c r="C68" s="139">
        <v>100</v>
      </c>
      <c r="D68" s="138">
        <v>9845</v>
      </c>
      <c r="E68" s="131" t="s">
        <v>27</v>
      </c>
    </row>
    <row r="69" spans="1:5" s="119" customFormat="1" x14ac:dyDescent="0.25">
      <c r="A69" s="137">
        <v>44011</v>
      </c>
      <c r="B69" s="145">
        <v>44013</v>
      </c>
      <c r="C69" s="139">
        <v>1</v>
      </c>
      <c r="D69" s="138">
        <v>2713</v>
      </c>
      <c r="E69" s="131" t="s">
        <v>27</v>
      </c>
    </row>
    <row r="70" spans="1:5" s="119" customFormat="1" x14ac:dyDescent="0.25">
      <c r="A70" s="137">
        <v>44011</v>
      </c>
      <c r="B70" s="145">
        <v>44013</v>
      </c>
      <c r="C70" s="139">
        <v>500</v>
      </c>
      <c r="D70" s="138">
        <v>4552</v>
      </c>
      <c r="E70" s="131" t="s">
        <v>27</v>
      </c>
    </row>
    <row r="71" spans="1:5" ht="30" customHeight="1" x14ac:dyDescent="0.25">
      <c r="A71" s="169" t="s">
        <v>33</v>
      </c>
      <c r="B71" s="170"/>
      <c r="C71" s="8">
        <f>SUM(C9:C48)-1438.32</f>
        <v>14165.68</v>
      </c>
      <c r="D71" s="99"/>
      <c r="E71" s="17"/>
    </row>
    <row r="72" spans="1:5" ht="30" customHeight="1" x14ac:dyDescent="0.25">
      <c r="A72" s="169" t="s">
        <v>41</v>
      </c>
      <c r="B72" s="170"/>
      <c r="C72" s="8">
        <f>2565-333.2</f>
        <v>2231.8000000000002</v>
      </c>
      <c r="D72" s="99"/>
      <c r="E72" s="17"/>
    </row>
    <row r="73" spans="1:5" x14ac:dyDescent="0.25">
      <c r="C73" s="32"/>
    </row>
    <row r="80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72:B72"/>
    <mergeCell ref="C6:D6"/>
    <mergeCell ref="A71:B71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61"/>
  <sheetViews>
    <sheetView showGridLines="0" tabSelected="1" topLeftCell="A223" workbookViewId="0">
      <selection activeCell="C249" sqref="C249:D249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86" customWidth="1"/>
    <col min="4" max="4" width="98.7109375" customWidth="1"/>
    <col min="5" max="253" width="8.85546875" customWidth="1"/>
  </cols>
  <sheetData>
    <row r="1" spans="1:4" ht="18.75" x14ac:dyDescent="0.3">
      <c r="B1" s="160" t="s">
        <v>0</v>
      </c>
      <c r="C1" s="160"/>
      <c r="D1" s="160"/>
    </row>
    <row r="2" spans="1:4" ht="15" customHeight="1" x14ac:dyDescent="0.3">
      <c r="B2" s="160" t="s">
        <v>1</v>
      </c>
      <c r="C2" s="160"/>
      <c r="D2" s="160"/>
    </row>
    <row r="3" spans="1:4" ht="15" customHeight="1" x14ac:dyDescent="0.3">
      <c r="B3" s="81"/>
      <c r="C3" s="85"/>
    </row>
    <row r="4" spans="1:4" ht="15" customHeight="1" x14ac:dyDescent="0.25">
      <c r="B4" s="161" t="s">
        <v>42</v>
      </c>
      <c r="C4" s="161"/>
      <c r="D4" s="161"/>
    </row>
    <row r="5" spans="1:4" ht="15" customHeight="1" x14ac:dyDescent="0.25">
      <c r="B5" s="161" t="s">
        <v>43</v>
      </c>
      <c r="C5" s="161"/>
      <c r="D5" s="161"/>
    </row>
    <row r="6" spans="1:4" ht="15" customHeight="1" x14ac:dyDescent="0.3">
      <c r="B6" s="162" t="s">
        <v>711</v>
      </c>
      <c r="C6" s="162"/>
      <c r="D6" s="162"/>
    </row>
    <row r="9" spans="1:4" ht="15" customHeight="1" x14ac:dyDescent="0.25">
      <c r="A9" s="7" t="s">
        <v>44</v>
      </c>
      <c r="B9" s="30" t="s">
        <v>18</v>
      </c>
      <c r="C9" s="30" t="s">
        <v>26</v>
      </c>
      <c r="D9" s="15" t="s">
        <v>32</v>
      </c>
    </row>
    <row r="10" spans="1:4" ht="15" customHeight="1" x14ac:dyDescent="0.25">
      <c r="A10" s="171" t="s">
        <v>56</v>
      </c>
      <c r="B10" s="172"/>
      <c r="C10" s="173"/>
      <c r="D10" s="174"/>
    </row>
    <row r="11" spans="1:4" ht="15.75" customHeight="1" x14ac:dyDescent="0.25">
      <c r="A11" s="41">
        <v>43983.395810185</v>
      </c>
      <c r="B11" s="108">
        <v>100</v>
      </c>
      <c r="C11" s="190" t="s">
        <v>161</v>
      </c>
      <c r="D11" s="190" t="s">
        <v>27</v>
      </c>
    </row>
    <row r="12" spans="1:4" ht="15.75" customHeight="1" x14ac:dyDescent="0.25">
      <c r="A12" s="41">
        <v>43983.110821759328</v>
      </c>
      <c r="B12" s="108">
        <v>400</v>
      </c>
      <c r="C12" s="190" t="s">
        <v>716</v>
      </c>
      <c r="D12" s="190" t="s">
        <v>27</v>
      </c>
    </row>
    <row r="13" spans="1:4" ht="15.75" customHeight="1" x14ac:dyDescent="0.25">
      <c r="A13" s="41">
        <v>43983.148495370522</v>
      </c>
      <c r="B13" s="108">
        <v>300</v>
      </c>
      <c r="C13" s="190" t="s">
        <v>717</v>
      </c>
      <c r="D13" s="190" t="s">
        <v>27</v>
      </c>
    </row>
    <row r="14" spans="1:4" ht="15.75" customHeight="1" x14ac:dyDescent="0.25">
      <c r="A14" s="41">
        <v>43983.339340277947</v>
      </c>
      <c r="B14" s="108">
        <v>80</v>
      </c>
      <c r="C14" s="190" t="s">
        <v>61</v>
      </c>
      <c r="D14" s="190" t="s">
        <v>27</v>
      </c>
    </row>
    <row r="15" spans="1:4" ht="15.75" customHeight="1" x14ac:dyDescent="0.25">
      <c r="A15" s="41">
        <v>43983.431099536829</v>
      </c>
      <c r="B15" s="108">
        <v>500</v>
      </c>
      <c r="C15" s="190" t="s">
        <v>65</v>
      </c>
      <c r="D15" s="190" t="s">
        <v>27</v>
      </c>
    </row>
    <row r="16" spans="1:4" ht="15.75" customHeight="1" x14ac:dyDescent="0.25">
      <c r="A16" s="41">
        <v>43983.467199074104</v>
      </c>
      <c r="B16" s="108">
        <v>300</v>
      </c>
      <c r="C16" s="190" t="s">
        <v>67</v>
      </c>
      <c r="D16" s="190" t="s">
        <v>27</v>
      </c>
    </row>
    <row r="17" spans="1:4" ht="14.25" customHeight="1" x14ac:dyDescent="0.25">
      <c r="A17" s="41">
        <v>43983.480925926007</v>
      </c>
      <c r="B17" s="108">
        <v>500</v>
      </c>
      <c r="C17" s="190" t="s">
        <v>69</v>
      </c>
      <c r="D17" s="190" t="s">
        <v>27</v>
      </c>
    </row>
    <row r="18" spans="1:4" ht="14.25" customHeight="1" x14ac:dyDescent="0.25">
      <c r="A18" s="41">
        <v>43983.484918981325</v>
      </c>
      <c r="B18" s="108">
        <v>1000</v>
      </c>
      <c r="C18" s="190" t="s">
        <v>66</v>
      </c>
      <c r="D18" s="190" t="s">
        <v>27</v>
      </c>
    </row>
    <row r="19" spans="1:4" ht="15.75" customHeight="1" x14ac:dyDescent="0.25">
      <c r="A19" s="41">
        <v>43983.501851852052</v>
      </c>
      <c r="B19" s="108">
        <v>100</v>
      </c>
      <c r="C19" s="190" t="s">
        <v>188</v>
      </c>
      <c r="D19" s="190" t="s">
        <v>27</v>
      </c>
    </row>
    <row r="20" spans="1:4" ht="15.75" customHeight="1" x14ac:dyDescent="0.25">
      <c r="A20" s="41">
        <v>43983.503240740858</v>
      </c>
      <c r="B20" s="108">
        <v>200</v>
      </c>
      <c r="C20" s="190" t="s">
        <v>68</v>
      </c>
      <c r="D20" s="190" t="s">
        <v>27</v>
      </c>
    </row>
    <row r="21" spans="1:4" ht="15.75" customHeight="1" x14ac:dyDescent="0.25">
      <c r="A21" s="41">
        <v>43983.545810185373</v>
      </c>
      <c r="B21" s="108">
        <v>10</v>
      </c>
      <c r="C21" s="190" t="s">
        <v>71</v>
      </c>
      <c r="D21" s="190" t="s">
        <v>27</v>
      </c>
    </row>
    <row r="22" spans="1:4" ht="15.75" customHeight="1" x14ac:dyDescent="0.25">
      <c r="A22" s="41">
        <v>43983.572152777575</v>
      </c>
      <c r="B22" s="108">
        <v>400</v>
      </c>
      <c r="C22" s="190" t="s">
        <v>167</v>
      </c>
      <c r="D22" s="190" t="s">
        <v>27</v>
      </c>
    </row>
    <row r="23" spans="1:4" ht="15.75" customHeight="1" x14ac:dyDescent="0.25">
      <c r="A23" s="41">
        <v>43983.587835648097</v>
      </c>
      <c r="B23" s="108">
        <v>500</v>
      </c>
      <c r="C23" s="190" t="s">
        <v>190</v>
      </c>
      <c r="D23" s="190" t="s">
        <v>27</v>
      </c>
    </row>
    <row r="24" spans="1:4" ht="15.75" customHeight="1" x14ac:dyDescent="0.25">
      <c r="A24" s="41">
        <v>43983.736180555541</v>
      </c>
      <c r="B24" s="108">
        <v>4200</v>
      </c>
      <c r="C24" s="190" t="s">
        <v>99</v>
      </c>
      <c r="D24" s="190" t="s">
        <v>27</v>
      </c>
    </row>
    <row r="25" spans="1:4" ht="15.75" customHeight="1" x14ac:dyDescent="0.25">
      <c r="A25" s="41">
        <v>43983.747256944422</v>
      </c>
      <c r="B25" s="108">
        <v>1500</v>
      </c>
      <c r="C25" s="190" t="s">
        <v>72</v>
      </c>
      <c r="D25" s="190" t="s">
        <v>27</v>
      </c>
    </row>
    <row r="26" spans="1:4" ht="15.75" customHeight="1" x14ac:dyDescent="0.25">
      <c r="A26" s="41">
        <v>43983.834953703918</v>
      </c>
      <c r="B26" s="108">
        <v>310</v>
      </c>
      <c r="C26" s="190" t="s">
        <v>184</v>
      </c>
      <c r="D26" s="190" t="s">
        <v>27</v>
      </c>
    </row>
    <row r="27" spans="1:4" ht="15.75" customHeight="1" x14ac:dyDescent="0.25">
      <c r="A27" s="41">
        <v>43984.071886573918</v>
      </c>
      <c r="B27" s="108">
        <v>350</v>
      </c>
      <c r="C27" s="190" t="s">
        <v>159</v>
      </c>
      <c r="D27" s="190" t="s">
        <v>27</v>
      </c>
    </row>
    <row r="28" spans="1:4" ht="15.75" customHeight="1" x14ac:dyDescent="0.25">
      <c r="A28" s="41">
        <v>43984.10690972209</v>
      </c>
      <c r="B28" s="108">
        <v>200</v>
      </c>
      <c r="C28" s="190" t="s">
        <v>718</v>
      </c>
      <c r="D28" s="190" t="s">
        <v>27</v>
      </c>
    </row>
    <row r="29" spans="1:4" ht="15.75" customHeight="1" x14ac:dyDescent="0.25">
      <c r="A29" s="41">
        <v>43984.118680555373</v>
      </c>
      <c r="B29" s="108">
        <v>700</v>
      </c>
      <c r="C29" s="190" t="s">
        <v>719</v>
      </c>
      <c r="D29" s="190" t="s">
        <v>27</v>
      </c>
    </row>
    <row r="30" spans="1:4" ht="15.75" customHeight="1" x14ac:dyDescent="0.25">
      <c r="A30" s="41">
        <v>43984.426979166456</v>
      </c>
      <c r="B30" s="108">
        <v>120</v>
      </c>
      <c r="C30" s="190" t="s">
        <v>70</v>
      </c>
      <c r="D30" s="190" t="s">
        <v>27</v>
      </c>
    </row>
    <row r="31" spans="1:4" ht="15.75" customHeight="1" x14ac:dyDescent="0.25">
      <c r="A31" s="41">
        <v>43984.481875000056</v>
      </c>
      <c r="B31" s="108">
        <v>200</v>
      </c>
      <c r="C31" s="190" t="s">
        <v>169</v>
      </c>
      <c r="D31" s="190" t="s">
        <v>27</v>
      </c>
    </row>
    <row r="32" spans="1:4" ht="15.75" customHeight="1" x14ac:dyDescent="0.25">
      <c r="A32" s="41">
        <v>43984.490752314683</v>
      </c>
      <c r="B32" s="108">
        <v>100</v>
      </c>
      <c r="C32" s="190" t="s">
        <v>720</v>
      </c>
      <c r="D32" s="190" t="s">
        <v>27</v>
      </c>
    </row>
    <row r="33" spans="1:4" ht="15.75" customHeight="1" x14ac:dyDescent="0.25">
      <c r="A33" s="41">
        <v>43984.558935184963</v>
      </c>
      <c r="B33" s="108">
        <v>500</v>
      </c>
      <c r="C33" s="190" t="s">
        <v>721</v>
      </c>
      <c r="D33" s="190" t="s">
        <v>27</v>
      </c>
    </row>
    <row r="34" spans="1:4" ht="15.75" customHeight="1" x14ac:dyDescent="0.25">
      <c r="A34" s="41">
        <v>43984.640150462743</v>
      </c>
      <c r="B34" s="108">
        <v>25</v>
      </c>
      <c r="C34" s="190" t="s">
        <v>146</v>
      </c>
      <c r="D34" s="190" t="s">
        <v>27</v>
      </c>
    </row>
    <row r="35" spans="1:4" ht="15.75" customHeight="1" x14ac:dyDescent="0.25">
      <c r="A35" s="41">
        <v>43984.801157407463</v>
      </c>
      <c r="B35" s="108">
        <v>80</v>
      </c>
      <c r="C35" s="190" t="s">
        <v>722</v>
      </c>
      <c r="D35" s="190" t="s">
        <v>27</v>
      </c>
    </row>
    <row r="36" spans="1:4" ht="15.75" customHeight="1" x14ac:dyDescent="0.25">
      <c r="A36" s="41">
        <v>43985.070833333302</v>
      </c>
      <c r="B36" s="108">
        <v>500</v>
      </c>
      <c r="C36" s="190" t="s">
        <v>191</v>
      </c>
      <c r="D36" s="190" t="s">
        <v>27</v>
      </c>
    </row>
    <row r="37" spans="1:4" ht="15.75" customHeight="1" x14ac:dyDescent="0.25">
      <c r="A37" s="41">
        <v>43985.432534722146</v>
      </c>
      <c r="B37" s="108">
        <v>200</v>
      </c>
      <c r="C37" s="190" t="s">
        <v>73</v>
      </c>
      <c r="D37" s="190" t="s">
        <v>27</v>
      </c>
    </row>
    <row r="38" spans="1:4" ht="15.75" customHeight="1" x14ac:dyDescent="0.25">
      <c r="A38" s="41">
        <v>43985.438206018414</v>
      </c>
      <c r="B38" s="108">
        <v>500</v>
      </c>
      <c r="C38" s="190" t="s">
        <v>74</v>
      </c>
      <c r="D38" s="190" t="s">
        <v>27</v>
      </c>
    </row>
    <row r="39" spans="1:4" ht="15.75" customHeight="1" x14ac:dyDescent="0.25">
      <c r="A39" s="41">
        <v>43985.638564814813</v>
      </c>
      <c r="B39" s="108">
        <v>500</v>
      </c>
      <c r="C39" s="190" t="s">
        <v>145</v>
      </c>
      <c r="D39" s="190" t="s">
        <v>27</v>
      </c>
    </row>
    <row r="40" spans="1:4" ht="15.75" customHeight="1" x14ac:dyDescent="0.25">
      <c r="A40" s="41">
        <v>43985.842025463004</v>
      </c>
      <c r="B40" s="108">
        <v>1000</v>
      </c>
      <c r="C40" s="190" t="s">
        <v>723</v>
      </c>
      <c r="D40" s="190" t="s">
        <v>27</v>
      </c>
    </row>
    <row r="41" spans="1:4" ht="15.75" customHeight="1" x14ac:dyDescent="0.25">
      <c r="A41" s="41">
        <v>43986.093194444664</v>
      </c>
      <c r="B41" s="108">
        <v>65</v>
      </c>
      <c r="C41" s="190" t="s">
        <v>182</v>
      </c>
      <c r="D41" s="190" t="s">
        <v>27</v>
      </c>
    </row>
    <row r="42" spans="1:4" ht="15.75" customHeight="1" x14ac:dyDescent="0.25">
      <c r="A42" s="41">
        <v>43986.094907407183</v>
      </c>
      <c r="B42" s="108">
        <v>500</v>
      </c>
      <c r="C42" s="190" t="s">
        <v>180</v>
      </c>
      <c r="D42" s="190" t="s">
        <v>27</v>
      </c>
    </row>
    <row r="43" spans="1:4" ht="15.75" customHeight="1" x14ac:dyDescent="0.25">
      <c r="A43" s="41">
        <v>43986.428634259384</v>
      </c>
      <c r="B43" s="108">
        <v>300</v>
      </c>
      <c r="C43" s="190" t="s">
        <v>76</v>
      </c>
      <c r="D43" s="190" t="s">
        <v>27</v>
      </c>
    </row>
    <row r="44" spans="1:4" ht="15.75" customHeight="1" x14ac:dyDescent="0.25">
      <c r="A44" s="41">
        <v>43986.437673611101</v>
      </c>
      <c r="B44" s="108">
        <v>300</v>
      </c>
      <c r="C44" s="190" t="s">
        <v>724</v>
      </c>
      <c r="D44" s="190" t="s">
        <v>27</v>
      </c>
    </row>
    <row r="45" spans="1:4" ht="15.75" customHeight="1" x14ac:dyDescent="0.25">
      <c r="A45" s="41">
        <v>43986.442245370243</v>
      </c>
      <c r="B45" s="108">
        <v>100</v>
      </c>
      <c r="C45" s="190" t="s">
        <v>75</v>
      </c>
      <c r="D45" s="190" t="s">
        <v>27</v>
      </c>
    </row>
    <row r="46" spans="1:4" ht="15.75" customHeight="1" x14ac:dyDescent="0.25">
      <c r="A46" s="41">
        <v>43986.560127314646</v>
      </c>
      <c r="B46" s="108">
        <v>500</v>
      </c>
      <c r="C46" s="190" t="s">
        <v>176</v>
      </c>
      <c r="D46" s="190" t="s">
        <v>27</v>
      </c>
    </row>
    <row r="47" spans="1:4" ht="15.75" customHeight="1" x14ac:dyDescent="0.25">
      <c r="A47" s="41">
        <v>43987</v>
      </c>
      <c r="B47" s="108">
        <v>200</v>
      </c>
      <c r="C47" s="190" t="s">
        <v>92</v>
      </c>
      <c r="D47" s="190" t="s">
        <v>27</v>
      </c>
    </row>
    <row r="48" spans="1:4" ht="15.75" customHeight="1" x14ac:dyDescent="0.25">
      <c r="A48" s="41">
        <v>43987.485625000205</v>
      </c>
      <c r="B48" s="108">
        <v>2000</v>
      </c>
      <c r="C48" s="190" t="s">
        <v>725</v>
      </c>
      <c r="D48" s="190" t="s">
        <v>27</v>
      </c>
    </row>
    <row r="49" spans="1:4" ht="15.75" customHeight="1" x14ac:dyDescent="0.25">
      <c r="A49" s="41">
        <v>43987.488576388918</v>
      </c>
      <c r="B49" s="108">
        <v>500</v>
      </c>
      <c r="C49" s="190" t="s">
        <v>81</v>
      </c>
      <c r="D49" s="190" t="s">
        <v>27</v>
      </c>
    </row>
    <row r="50" spans="1:4" ht="15.75" customHeight="1" x14ac:dyDescent="0.25">
      <c r="A50" s="41">
        <v>43987.490000000224</v>
      </c>
      <c r="B50" s="108">
        <v>100</v>
      </c>
      <c r="C50" s="190" t="s">
        <v>78</v>
      </c>
      <c r="D50" s="190" t="s">
        <v>27</v>
      </c>
    </row>
    <row r="51" spans="1:4" ht="15.75" customHeight="1" x14ac:dyDescent="0.25">
      <c r="A51" s="41">
        <v>43987.494814815</v>
      </c>
      <c r="B51" s="108">
        <v>100</v>
      </c>
      <c r="C51" s="190" t="s">
        <v>79</v>
      </c>
      <c r="D51" s="190" t="s">
        <v>27</v>
      </c>
    </row>
    <row r="52" spans="1:4" ht="15.75" customHeight="1" x14ac:dyDescent="0.25">
      <c r="A52" s="41">
        <v>43987.524201388936</v>
      </c>
      <c r="B52" s="108">
        <v>250</v>
      </c>
      <c r="C52" s="190" t="s">
        <v>80</v>
      </c>
      <c r="D52" s="190" t="s">
        <v>27</v>
      </c>
    </row>
    <row r="53" spans="1:4" ht="15.75" customHeight="1" x14ac:dyDescent="0.25">
      <c r="A53" s="41">
        <v>43987.575578703545</v>
      </c>
      <c r="B53" s="108">
        <v>10000</v>
      </c>
      <c r="C53" s="190" t="s">
        <v>99</v>
      </c>
      <c r="D53" s="190" t="s">
        <v>27</v>
      </c>
    </row>
    <row r="54" spans="1:4" ht="15.75" customHeight="1" x14ac:dyDescent="0.25">
      <c r="A54" s="41">
        <v>43987.705810185056</v>
      </c>
      <c r="B54" s="108">
        <v>1000</v>
      </c>
      <c r="C54" s="190" t="s">
        <v>160</v>
      </c>
      <c r="D54" s="190" t="s">
        <v>27</v>
      </c>
    </row>
    <row r="55" spans="1:4" ht="15.75" customHeight="1" x14ac:dyDescent="0.25">
      <c r="A55" s="41">
        <v>43987.715798611287</v>
      </c>
      <c r="B55" s="108">
        <v>500</v>
      </c>
      <c r="C55" s="190" t="s">
        <v>726</v>
      </c>
      <c r="D55" s="190" t="s">
        <v>27</v>
      </c>
    </row>
    <row r="56" spans="1:4" ht="15.75" customHeight="1" x14ac:dyDescent="0.25">
      <c r="A56" s="41">
        <v>43987.770289351698</v>
      </c>
      <c r="B56" s="108">
        <v>300</v>
      </c>
      <c r="C56" s="190" t="s">
        <v>727</v>
      </c>
      <c r="D56" s="190" t="s">
        <v>27</v>
      </c>
    </row>
    <row r="57" spans="1:4" ht="15.75" customHeight="1" x14ac:dyDescent="0.25">
      <c r="A57" s="41">
        <v>43989.274837962817</v>
      </c>
      <c r="B57" s="108">
        <v>700</v>
      </c>
      <c r="C57" s="190" t="s">
        <v>85</v>
      </c>
      <c r="D57" s="190" t="s">
        <v>27</v>
      </c>
    </row>
    <row r="58" spans="1:4" ht="15.75" customHeight="1" x14ac:dyDescent="0.25">
      <c r="A58" s="41">
        <v>43989.274999999907</v>
      </c>
      <c r="B58" s="108">
        <v>700</v>
      </c>
      <c r="C58" s="190" t="s">
        <v>83</v>
      </c>
      <c r="D58" s="190" t="s">
        <v>27</v>
      </c>
    </row>
    <row r="59" spans="1:4" ht="15.75" customHeight="1" x14ac:dyDescent="0.25">
      <c r="A59" s="41">
        <v>43989.275949073955</v>
      </c>
      <c r="B59" s="108">
        <v>200</v>
      </c>
      <c r="C59" s="190" t="s">
        <v>144</v>
      </c>
      <c r="D59" s="190" t="s">
        <v>27</v>
      </c>
    </row>
    <row r="60" spans="1:4" ht="15.75" customHeight="1" x14ac:dyDescent="0.25">
      <c r="A60" s="41">
        <v>43989.276817129459</v>
      </c>
      <c r="B60" s="108">
        <v>1000</v>
      </c>
      <c r="C60" s="190" t="s">
        <v>84</v>
      </c>
      <c r="D60" s="190" t="s">
        <v>27</v>
      </c>
    </row>
    <row r="61" spans="1:4" ht="15.75" customHeight="1" x14ac:dyDescent="0.25">
      <c r="A61" s="41">
        <v>43989.278668981511</v>
      </c>
      <c r="B61" s="108">
        <v>100</v>
      </c>
      <c r="C61" s="190" t="s">
        <v>170</v>
      </c>
      <c r="D61" s="190" t="s">
        <v>27</v>
      </c>
    </row>
    <row r="62" spans="1:4" ht="15.75" customHeight="1" x14ac:dyDescent="0.25">
      <c r="A62" s="41">
        <v>43989.28112268541</v>
      </c>
      <c r="B62" s="108">
        <v>200</v>
      </c>
      <c r="C62" s="190" t="s">
        <v>171</v>
      </c>
      <c r="D62" s="190" t="s">
        <v>27</v>
      </c>
    </row>
    <row r="63" spans="1:4" ht="15.75" customHeight="1" x14ac:dyDescent="0.25">
      <c r="A63" s="41">
        <v>43989.282164352015</v>
      </c>
      <c r="B63" s="108">
        <v>300</v>
      </c>
      <c r="C63" s="190" t="s">
        <v>186</v>
      </c>
      <c r="D63" s="190" t="s">
        <v>27</v>
      </c>
    </row>
    <row r="64" spans="1:4" ht="15.75" customHeight="1" x14ac:dyDescent="0.25">
      <c r="A64" s="41">
        <v>43989.289745370392</v>
      </c>
      <c r="B64" s="108">
        <v>200</v>
      </c>
      <c r="C64" s="190" t="s">
        <v>64</v>
      </c>
      <c r="D64" s="190" t="s">
        <v>27</v>
      </c>
    </row>
    <row r="65" spans="1:4" ht="15.75" customHeight="1" x14ac:dyDescent="0.25">
      <c r="A65" s="41">
        <v>43989.564907407388</v>
      </c>
      <c r="B65" s="108">
        <v>150</v>
      </c>
      <c r="C65" s="190" t="s">
        <v>86</v>
      </c>
      <c r="D65" s="190" t="s">
        <v>27</v>
      </c>
    </row>
    <row r="66" spans="1:4" ht="15.75" customHeight="1" x14ac:dyDescent="0.25">
      <c r="A66" s="41">
        <v>43989.568541666493</v>
      </c>
      <c r="B66" s="108">
        <v>150</v>
      </c>
      <c r="C66" s="190" t="s">
        <v>728</v>
      </c>
      <c r="D66" s="190" t="s">
        <v>27</v>
      </c>
    </row>
    <row r="67" spans="1:4" ht="15.75" customHeight="1" x14ac:dyDescent="0.25">
      <c r="A67" s="41">
        <v>43989.88490740722</v>
      </c>
      <c r="B67" s="108">
        <v>500</v>
      </c>
      <c r="C67" s="190" t="s">
        <v>729</v>
      </c>
      <c r="D67" s="190" t="s">
        <v>27</v>
      </c>
    </row>
    <row r="68" spans="1:4" ht="15.75" customHeight="1" x14ac:dyDescent="0.25">
      <c r="A68" s="41">
        <v>43990.062754629645</v>
      </c>
      <c r="B68" s="108">
        <v>1000</v>
      </c>
      <c r="C68" s="190" t="s">
        <v>730</v>
      </c>
      <c r="D68" s="190" t="s">
        <v>27</v>
      </c>
    </row>
    <row r="69" spans="1:4" ht="15.75" customHeight="1" x14ac:dyDescent="0.25">
      <c r="A69" s="41">
        <v>43990.134490740951</v>
      </c>
      <c r="B69" s="108">
        <v>100</v>
      </c>
      <c r="C69" s="190" t="s">
        <v>731</v>
      </c>
      <c r="D69" s="190" t="s">
        <v>27</v>
      </c>
    </row>
    <row r="70" spans="1:4" ht="15.75" customHeight="1" x14ac:dyDescent="0.25">
      <c r="A70" s="41">
        <v>43990.426157407463</v>
      </c>
      <c r="B70" s="108">
        <v>500</v>
      </c>
      <c r="C70" s="190" t="s">
        <v>90</v>
      </c>
      <c r="D70" s="190" t="s">
        <v>27</v>
      </c>
    </row>
    <row r="71" spans="1:4" ht="15.75" customHeight="1" x14ac:dyDescent="0.25">
      <c r="A71" s="41">
        <v>43990.467013888992</v>
      </c>
      <c r="B71" s="108">
        <v>1000</v>
      </c>
      <c r="C71" s="190" t="s">
        <v>94</v>
      </c>
      <c r="D71" s="190" t="s">
        <v>27</v>
      </c>
    </row>
    <row r="72" spans="1:4" ht="15.75" customHeight="1" x14ac:dyDescent="0.25">
      <c r="A72" s="41">
        <v>43990.501099537127</v>
      </c>
      <c r="B72" s="108">
        <v>10</v>
      </c>
      <c r="C72" s="190" t="s">
        <v>71</v>
      </c>
      <c r="D72" s="190" t="s">
        <v>27</v>
      </c>
    </row>
    <row r="73" spans="1:4" ht="15.75" customHeight="1" x14ac:dyDescent="0.25">
      <c r="A73" s="41">
        <v>43990.509560185019</v>
      </c>
      <c r="B73" s="108">
        <v>400</v>
      </c>
      <c r="C73" s="190" t="s">
        <v>87</v>
      </c>
      <c r="D73" s="190" t="s">
        <v>27</v>
      </c>
    </row>
    <row r="74" spans="1:4" ht="15.75" customHeight="1" x14ac:dyDescent="0.25">
      <c r="A74" s="41">
        <v>43991.077222221997</v>
      </c>
      <c r="B74" s="108">
        <v>474.06</v>
      </c>
      <c r="C74" s="190" t="s">
        <v>732</v>
      </c>
      <c r="D74" s="190" t="s">
        <v>27</v>
      </c>
    </row>
    <row r="75" spans="1:4" ht="15.75" customHeight="1" x14ac:dyDescent="0.25">
      <c r="A75" s="41">
        <v>43991.48032407416</v>
      </c>
      <c r="B75" s="108">
        <v>500</v>
      </c>
      <c r="C75" s="190" t="s">
        <v>91</v>
      </c>
      <c r="D75" s="190" t="s">
        <v>27</v>
      </c>
    </row>
    <row r="76" spans="1:4" ht="15.75" customHeight="1" x14ac:dyDescent="0.25">
      <c r="A76" s="41">
        <v>43991.83384259278</v>
      </c>
      <c r="B76" s="108">
        <v>500</v>
      </c>
      <c r="C76" s="190" t="s">
        <v>180</v>
      </c>
      <c r="D76" s="190" t="s">
        <v>27</v>
      </c>
    </row>
    <row r="77" spans="1:4" ht="15.75" customHeight="1" x14ac:dyDescent="0.25">
      <c r="A77" s="41">
        <v>43992.090243055485</v>
      </c>
      <c r="B77" s="108">
        <v>100</v>
      </c>
      <c r="C77" s="190" t="s">
        <v>733</v>
      </c>
      <c r="D77" s="190" t="s">
        <v>27</v>
      </c>
    </row>
    <row r="78" spans="1:4" ht="15.75" customHeight="1" x14ac:dyDescent="0.25">
      <c r="A78" s="41">
        <v>43992.335636573844</v>
      </c>
      <c r="B78" s="108">
        <v>50</v>
      </c>
      <c r="C78" s="190" t="s">
        <v>175</v>
      </c>
      <c r="D78" s="190" t="s">
        <v>27</v>
      </c>
    </row>
    <row r="79" spans="1:4" ht="15.75" customHeight="1" x14ac:dyDescent="0.25">
      <c r="A79" s="41">
        <v>43992.383159722202</v>
      </c>
      <c r="B79" s="108">
        <v>500</v>
      </c>
      <c r="C79" s="190" t="s">
        <v>734</v>
      </c>
      <c r="D79" s="190" t="s">
        <v>27</v>
      </c>
    </row>
    <row r="80" spans="1:4" ht="15.75" customHeight="1" x14ac:dyDescent="0.25">
      <c r="A80" s="41">
        <v>43992.386643518694</v>
      </c>
      <c r="B80" s="108">
        <v>50</v>
      </c>
      <c r="C80" s="190" t="s">
        <v>735</v>
      </c>
      <c r="D80" s="190" t="s">
        <v>27</v>
      </c>
    </row>
    <row r="81" spans="1:4" ht="15.75" customHeight="1" x14ac:dyDescent="0.25">
      <c r="A81" s="41">
        <v>43992.466747685336</v>
      </c>
      <c r="B81" s="108">
        <v>500</v>
      </c>
      <c r="C81" s="190" t="s">
        <v>147</v>
      </c>
      <c r="D81" s="190" t="s">
        <v>27</v>
      </c>
    </row>
    <row r="82" spans="1:4" ht="15.75" customHeight="1" x14ac:dyDescent="0.25">
      <c r="A82" s="41">
        <v>43992.471932870336</v>
      </c>
      <c r="B82" s="108">
        <v>500</v>
      </c>
      <c r="C82" s="190" t="s">
        <v>74</v>
      </c>
      <c r="D82" s="190" t="s">
        <v>27</v>
      </c>
    </row>
    <row r="83" spans="1:4" ht="15.75" customHeight="1" x14ac:dyDescent="0.25">
      <c r="A83" s="41">
        <v>43992.560347222257</v>
      </c>
      <c r="B83" s="108">
        <v>300</v>
      </c>
      <c r="C83" s="190" t="s">
        <v>173</v>
      </c>
      <c r="D83" s="190" t="s">
        <v>27</v>
      </c>
    </row>
    <row r="84" spans="1:4" ht="15.75" customHeight="1" x14ac:dyDescent="0.25">
      <c r="A84" s="41">
        <v>43992.564513888676</v>
      </c>
      <c r="B84" s="108">
        <v>500</v>
      </c>
      <c r="C84" s="190" t="s">
        <v>174</v>
      </c>
      <c r="D84" s="190" t="s">
        <v>27</v>
      </c>
    </row>
    <row r="85" spans="1:4" ht="15.75" customHeight="1" x14ac:dyDescent="0.25">
      <c r="A85" s="41">
        <v>43992.595763888676</v>
      </c>
      <c r="B85" s="108">
        <v>200</v>
      </c>
      <c r="C85" s="190" t="s">
        <v>63</v>
      </c>
      <c r="D85" s="190" t="s">
        <v>27</v>
      </c>
    </row>
    <row r="86" spans="1:4" ht="15.75" customHeight="1" x14ac:dyDescent="0.25">
      <c r="A86" s="41">
        <v>43992.60511574056</v>
      </c>
      <c r="B86" s="108">
        <v>250</v>
      </c>
      <c r="C86" s="190" t="s">
        <v>132</v>
      </c>
      <c r="D86" s="190" t="s">
        <v>27</v>
      </c>
    </row>
    <row r="87" spans="1:4" ht="15.75" customHeight="1" x14ac:dyDescent="0.25">
      <c r="A87" s="41">
        <v>43992.711909722071</v>
      </c>
      <c r="B87" s="108">
        <v>1000</v>
      </c>
      <c r="C87" s="190" t="s">
        <v>736</v>
      </c>
      <c r="D87" s="190" t="s">
        <v>27</v>
      </c>
    </row>
    <row r="88" spans="1:4" ht="15.75" customHeight="1" x14ac:dyDescent="0.25">
      <c r="A88" s="41">
        <v>43993.108240740839</v>
      </c>
      <c r="B88" s="108">
        <v>2500</v>
      </c>
      <c r="C88" s="190" t="s">
        <v>737</v>
      </c>
      <c r="D88" s="190" t="s">
        <v>27</v>
      </c>
    </row>
    <row r="89" spans="1:4" ht="15.75" customHeight="1" x14ac:dyDescent="0.25">
      <c r="A89" s="41">
        <v>43993.299988425802</v>
      </c>
      <c r="B89" s="108">
        <v>50</v>
      </c>
      <c r="C89" s="190" t="s">
        <v>77</v>
      </c>
      <c r="D89" s="190" t="s">
        <v>27</v>
      </c>
    </row>
    <row r="90" spans="1:4" ht="15.75" customHeight="1" x14ac:dyDescent="0.25">
      <c r="A90" s="41">
        <v>43993.431898148265</v>
      </c>
      <c r="B90" s="108">
        <v>2500</v>
      </c>
      <c r="C90" s="190" t="s">
        <v>178</v>
      </c>
      <c r="D90" s="190" t="s">
        <v>27</v>
      </c>
    </row>
    <row r="91" spans="1:4" ht="15.75" customHeight="1" x14ac:dyDescent="0.25">
      <c r="A91" s="41">
        <v>43993.464004629757</v>
      </c>
      <c r="B91" s="108">
        <v>1000</v>
      </c>
      <c r="C91" s="190" t="s">
        <v>153</v>
      </c>
      <c r="D91" s="190" t="s">
        <v>27</v>
      </c>
    </row>
    <row r="92" spans="1:4" ht="15.75" customHeight="1" x14ac:dyDescent="0.25">
      <c r="A92" s="41">
        <v>43993.465983796399</v>
      </c>
      <c r="B92" s="108">
        <v>100</v>
      </c>
      <c r="C92" s="190" t="s">
        <v>733</v>
      </c>
      <c r="D92" s="190" t="s">
        <v>27</v>
      </c>
    </row>
    <row r="93" spans="1:4" ht="15.75" customHeight="1" x14ac:dyDescent="0.25">
      <c r="A93" s="41">
        <v>43993.468298611231</v>
      </c>
      <c r="B93" s="108">
        <v>50</v>
      </c>
      <c r="C93" s="190" t="s">
        <v>93</v>
      </c>
      <c r="D93" s="190" t="s">
        <v>27</v>
      </c>
    </row>
    <row r="94" spans="1:4" ht="15.75" customHeight="1" x14ac:dyDescent="0.25">
      <c r="A94" s="41">
        <v>43993.479687499814</v>
      </c>
      <c r="B94" s="108">
        <v>500</v>
      </c>
      <c r="C94" s="190" t="s">
        <v>95</v>
      </c>
      <c r="D94" s="190" t="s">
        <v>27</v>
      </c>
    </row>
    <row r="95" spans="1:4" ht="15.75" customHeight="1" x14ac:dyDescent="0.25">
      <c r="A95" s="41">
        <v>43993.480011573993</v>
      </c>
      <c r="B95" s="108">
        <v>500</v>
      </c>
      <c r="C95" s="190" t="s">
        <v>97</v>
      </c>
      <c r="D95" s="190" t="s">
        <v>27</v>
      </c>
    </row>
    <row r="96" spans="1:4" ht="15.75" customHeight="1" x14ac:dyDescent="0.25">
      <c r="A96" s="41">
        <v>43993.482037037145</v>
      </c>
      <c r="B96" s="108">
        <v>300</v>
      </c>
      <c r="C96" s="190" t="s">
        <v>717</v>
      </c>
      <c r="D96" s="190" t="s">
        <v>27</v>
      </c>
    </row>
    <row r="97" spans="1:4" ht="15.75" customHeight="1" x14ac:dyDescent="0.25">
      <c r="A97" s="41">
        <v>43993.516909722239</v>
      </c>
      <c r="B97" s="108">
        <v>200</v>
      </c>
      <c r="C97" s="190" t="s">
        <v>96</v>
      </c>
      <c r="D97" s="190" t="s">
        <v>27</v>
      </c>
    </row>
    <row r="98" spans="1:4" ht="15.75" customHeight="1" x14ac:dyDescent="0.25">
      <c r="A98" s="41">
        <v>43993.557245370466</v>
      </c>
      <c r="B98" s="108">
        <v>300</v>
      </c>
      <c r="C98" s="190" t="s">
        <v>88</v>
      </c>
      <c r="D98" s="190" t="s">
        <v>27</v>
      </c>
    </row>
    <row r="99" spans="1:4" ht="15.75" customHeight="1" x14ac:dyDescent="0.25">
      <c r="A99" s="41">
        <v>43993.676747685298</v>
      </c>
      <c r="B99" s="108">
        <v>500</v>
      </c>
      <c r="C99" s="190" t="s">
        <v>185</v>
      </c>
      <c r="D99" s="190" t="s">
        <v>27</v>
      </c>
    </row>
    <row r="100" spans="1:4" ht="15.75" customHeight="1" x14ac:dyDescent="0.25">
      <c r="A100" s="41">
        <v>43995.733796296176</v>
      </c>
      <c r="B100" s="108">
        <v>1000</v>
      </c>
      <c r="C100" s="190" t="s">
        <v>103</v>
      </c>
      <c r="D100" s="190" t="s">
        <v>27</v>
      </c>
    </row>
    <row r="101" spans="1:4" ht="15.75" customHeight="1" x14ac:dyDescent="0.25">
      <c r="A101" s="41">
        <v>43995.73759259237</v>
      </c>
      <c r="B101" s="108">
        <v>300</v>
      </c>
      <c r="C101" s="190" t="s">
        <v>102</v>
      </c>
      <c r="D101" s="190" t="s">
        <v>27</v>
      </c>
    </row>
    <row r="102" spans="1:4" ht="15.75" customHeight="1" x14ac:dyDescent="0.25">
      <c r="A102" s="41">
        <v>43995.738101851661</v>
      </c>
      <c r="B102" s="108">
        <v>200</v>
      </c>
      <c r="C102" s="190" t="s">
        <v>154</v>
      </c>
      <c r="D102" s="190" t="s">
        <v>27</v>
      </c>
    </row>
    <row r="103" spans="1:4" ht="15.75" customHeight="1" x14ac:dyDescent="0.25">
      <c r="A103" s="41">
        <v>43995.739502314944</v>
      </c>
      <c r="B103" s="108">
        <v>500</v>
      </c>
      <c r="C103" s="190" t="s">
        <v>105</v>
      </c>
      <c r="D103" s="190" t="s">
        <v>27</v>
      </c>
    </row>
    <row r="104" spans="1:4" ht="15.75" customHeight="1" x14ac:dyDescent="0.25">
      <c r="A104" s="41">
        <v>43995.74185185181</v>
      </c>
      <c r="B104" s="108">
        <v>534.95000000000005</v>
      </c>
      <c r="C104" s="190" t="s">
        <v>156</v>
      </c>
      <c r="D104" s="190" t="s">
        <v>27</v>
      </c>
    </row>
    <row r="105" spans="1:4" ht="15.75" customHeight="1" x14ac:dyDescent="0.25">
      <c r="A105" s="41">
        <v>43995.745659722015</v>
      </c>
      <c r="B105" s="108">
        <v>100</v>
      </c>
      <c r="C105" s="190" t="s">
        <v>104</v>
      </c>
      <c r="D105" s="190" t="s">
        <v>27</v>
      </c>
    </row>
    <row r="106" spans="1:4" ht="15.75" customHeight="1" x14ac:dyDescent="0.25">
      <c r="A106" s="41">
        <v>43995.748460648116</v>
      </c>
      <c r="B106" s="108">
        <v>100</v>
      </c>
      <c r="C106" s="190" t="s">
        <v>148</v>
      </c>
      <c r="D106" s="190" t="s">
        <v>27</v>
      </c>
    </row>
    <row r="107" spans="1:4" ht="15.75" customHeight="1" x14ac:dyDescent="0.25">
      <c r="A107" s="41">
        <v>43995.748981481418</v>
      </c>
      <c r="B107" s="108">
        <v>500</v>
      </c>
      <c r="C107" s="190" t="s">
        <v>101</v>
      </c>
      <c r="D107" s="190" t="s">
        <v>27</v>
      </c>
    </row>
    <row r="108" spans="1:4" ht="15.75" customHeight="1" x14ac:dyDescent="0.25">
      <c r="A108" s="41">
        <v>43995.75062499987</v>
      </c>
      <c r="B108" s="108">
        <v>50</v>
      </c>
      <c r="C108" s="190" t="s">
        <v>738</v>
      </c>
      <c r="D108" s="190" t="s">
        <v>27</v>
      </c>
    </row>
    <row r="109" spans="1:4" ht="15.75" customHeight="1" x14ac:dyDescent="0.25">
      <c r="A109" s="41">
        <v>43995.751539351884</v>
      </c>
      <c r="B109" s="108">
        <v>1000</v>
      </c>
      <c r="C109" s="190" t="s">
        <v>100</v>
      </c>
      <c r="D109" s="190" t="s">
        <v>27</v>
      </c>
    </row>
    <row r="110" spans="1:4" ht="15.75" customHeight="1" x14ac:dyDescent="0.25">
      <c r="A110" s="41">
        <v>43995.752407407388</v>
      </c>
      <c r="B110" s="108">
        <v>50</v>
      </c>
      <c r="C110" s="190" t="s">
        <v>98</v>
      </c>
      <c r="D110" s="190" t="s">
        <v>27</v>
      </c>
    </row>
    <row r="111" spans="1:4" ht="15.75" customHeight="1" x14ac:dyDescent="0.25">
      <c r="A111" s="41">
        <v>43995.757372685242</v>
      </c>
      <c r="B111" s="108">
        <v>250</v>
      </c>
      <c r="C111" s="190" t="s">
        <v>106</v>
      </c>
      <c r="D111" s="190" t="s">
        <v>27</v>
      </c>
    </row>
    <row r="112" spans="1:4" ht="15.75" customHeight="1" x14ac:dyDescent="0.25">
      <c r="A112" s="41">
        <v>43996.499155092519</v>
      </c>
      <c r="B112" s="108">
        <v>1000</v>
      </c>
      <c r="C112" s="190" t="s">
        <v>739</v>
      </c>
      <c r="D112" s="190" t="s">
        <v>27</v>
      </c>
    </row>
    <row r="113" spans="1:4" ht="15.75" customHeight="1" x14ac:dyDescent="0.25">
      <c r="A113" s="41">
        <v>43996.500405092724</v>
      </c>
      <c r="B113" s="108">
        <v>30</v>
      </c>
      <c r="C113" s="190" t="s">
        <v>108</v>
      </c>
      <c r="D113" s="190" t="s">
        <v>27</v>
      </c>
    </row>
    <row r="114" spans="1:4" ht="15.75" customHeight="1" x14ac:dyDescent="0.25">
      <c r="A114" s="41">
        <v>43996.660370370373</v>
      </c>
      <c r="B114" s="108">
        <v>1000</v>
      </c>
      <c r="C114" s="190" t="s">
        <v>107</v>
      </c>
      <c r="D114" s="190" t="s">
        <v>27</v>
      </c>
    </row>
    <row r="115" spans="1:4" ht="15.75" customHeight="1" x14ac:dyDescent="0.25">
      <c r="A115" s="41">
        <v>43996.665497685317</v>
      </c>
      <c r="B115" s="108">
        <v>1000</v>
      </c>
      <c r="C115" s="190" t="s">
        <v>168</v>
      </c>
      <c r="D115" s="190" t="s">
        <v>27</v>
      </c>
    </row>
    <row r="116" spans="1:4" ht="15.75" customHeight="1" x14ac:dyDescent="0.25">
      <c r="A116" s="41">
        <v>43997.137233796064</v>
      </c>
      <c r="B116" s="108">
        <v>500</v>
      </c>
      <c r="C116" s="190" t="s">
        <v>189</v>
      </c>
      <c r="D116" s="190" t="s">
        <v>27</v>
      </c>
    </row>
    <row r="117" spans="1:4" ht="15.75" customHeight="1" x14ac:dyDescent="0.25">
      <c r="A117" s="41">
        <v>43997.43925925903</v>
      </c>
      <c r="B117" s="108">
        <v>1000</v>
      </c>
      <c r="C117" s="190" t="s">
        <v>109</v>
      </c>
      <c r="D117" s="190" t="s">
        <v>27</v>
      </c>
    </row>
    <row r="118" spans="1:4" ht="15.75" customHeight="1" x14ac:dyDescent="0.25">
      <c r="A118" s="41">
        <v>43997.475208333228</v>
      </c>
      <c r="B118" s="108">
        <v>1000</v>
      </c>
      <c r="C118" s="190" t="s">
        <v>181</v>
      </c>
      <c r="D118" s="190" t="s">
        <v>27</v>
      </c>
    </row>
    <row r="119" spans="1:4" ht="15.75" customHeight="1" x14ac:dyDescent="0.25">
      <c r="A119" s="41">
        <v>43997.479999999981</v>
      </c>
      <c r="B119" s="108">
        <v>50</v>
      </c>
      <c r="C119" s="190" t="s">
        <v>112</v>
      </c>
      <c r="D119" s="190" t="s">
        <v>27</v>
      </c>
    </row>
    <row r="120" spans="1:4" ht="15.75" customHeight="1" x14ac:dyDescent="0.25">
      <c r="A120" s="41">
        <v>43997.505462963134</v>
      </c>
      <c r="B120" s="108">
        <v>500</v>
      </c>
      <c r="C120" s="190" t="s">
        <v>111</v>
      </c>
      <c r="D120" s="190" t="s">
        <v>27</v>
      </c>
    </row>
    <row r="121" spans="1:4" ht="15.75" customHeight="1" x14ac:dyDescent="0.25">
      <c r="A121" s="41">
        <v>43997.566944444552</v>
      </c>
      <c r="B121" s="108">
        <v>100</v>
      </c>
      <c r="C121" s="190" t="s">
        <v>110</v>
      </c>
      <c r="D121" s="190" t="s">
        <v>27</v>
      </c>
    </row>
    <row r="122" spans="1:4" ht="15.75" customHeight="1" x14ac:dyDescent="0.25">
      <c r="A122" s="41">
        <v>43997.879143518396</v>
      </c>
      <c r="B122" s="108">
        <v>1000</v>
      </c>
      <c r="C122" s="190" t="s">
        <v>740</v>
      </c>
      <c r="D122" s="190" t="s">
        <v>27</v>
      </c>
    </row>
    <row r="123" spans="1:4" ht="15.75" customHeight="1" x14ac:dyDescent="0.25">
      <c r="A123" s="41">
        <v>43998.291249999776</v>
      </c>
      <c r="B123" s="108">
        <v>100</v>
      </c>
      <c r="C123" s="190" t="s">
        <v>113</v>
      </c>
      <c r="D123" s="190" t="s">
        <v>27</v>
      </c>
    </row>
    <row r="124" spans="1:4" ht="15.75" customHeight="1" x14ac:dyDescent="0.25">
      <c r="A124" s="41">
        <v>43998.487442129757</v>
      </c>
      <c r="B124" s="108">
        <v>100</v>
      </c>
      <c r="C124" s="190" t="s">
        <v>150</v>
      </c>
      <c r="D124" s="190" t="s">
        <v>27</v>
      </c>
    </row>
    <row r="125" spans="1:4" ht="15.75" customHeight="1" x14ac:dyDescent="0.25">
      <c r="A125" s="41">
        <v>43998.502604166511</v>
      </c>
      <c r="B125" s="108">
        <v>100</v>
      </c>
      <c r="C125" s="190" t="s">
        <v>158</v>
      </c>
      <c r="D125" s="190" t="s">
        <v>27</v>
      </c>
    </row>
    <row r="126" spans="1:4" ht="15.75" customHeight="1" x14ac:dyDescent="0.25">
      <c r="A126" s="41">
        <v>43998.503391203936</v>
      </c>
      <c r="B126" s="108">
        <v>7000</v>
      </c>
      <c r="C126" s="190" t="s">
        <v>151</v>
      </c>
      <c r="D126" s="190" t="s">
        <v>27</v>
      </c>
    </row>
    <row r="127" spans="1:4" ht="15.75" customHeight="1" x14ac:dyDescent="0.25">
      <c r="A127" s="41">
        <v>43998.509687500075</v>
      </c>
      <c r="B127" s="108">
        <v>100</v>
      </c>
      <c r="C127" s="190" t="s">
        <v>114</v>
      </c>
      <c r="D127" s="190" t="s">
        <v>27</v>
      </c>
    </row>
    <row r="128" spans="1:4" ht="15.75" customHeight="1" x14ac:dyDescent="0.25">
      <c r="A128" s="41">
        <v>43998.515775463078</v>
      </c>
      <c r="B128" s="108">
        <v>60</v>
      </c>
      <c r="C128" s="190" t="s">
        <v>149</v>
      </c>
      <c r="D128" s="190" t="s">
        <v>27</v>
      </c>
    </row>
    <row r="129" spans="1:4" ht="15.75" customHeight="1" x14ac:dyDescent="0.25">
      <c r="A129" s="41">
        <v>43999.462476851884</v>
      </c>
      <c r="B129" s="108">
        <v>61</v>
      </c>
      <c r="C129" s="190" t="s">
        <v>115</v>
      </c>
      <c r="D129" s="190" t="s">
        <v>27</v>
      </c>
    </row>
    <row r="130" spans="1:4" ht="15.75" customHeight="1" x14ac:dyDescent="0.25">
      <c r="A130" s="41">
        <v>43999.463287036866</v>
      </c>
      <c r="B130" s="108">
        <v>60</v>
      </c>
      <c r="C130" s="190" t="s">
        <v>179</v>
      </c>
      <c r="D130" s="190" t="s">
        <v>27</v>
      </c>
    </row>
    <row r="131" spans="1:4" ht="15.75" customHeight="1" x14ac:dyDescent="0.25">
      <c r="A131" s="41">
        <v>43999.467847221997</v>
      </c>
      <c r="B131" s="108">
        <v>500</v>
      </c>
      <c r="C131" s="190" t="s">
        <v>74</v>
      </c>
      <c r="D131" s="190" t="s">
        <v>27</v>
      </c>
    </row>
    <row r="132" spans="1:4" ht="15.75" customHeight="1" x14ac:dyDescent="0.25">
      <c r="A132" s="41">
        <v>43999.517476852052</v>
      </c>
      <c r="B132" s="108">
        <v>60</v>
      </c>
      <c r="C132" s="190" t="s">
        <v>741</v>
      </c>
      <c r="D132" s="190" t="s">
        <v>27</v>
      </c>
    </row>
    <row r="133" spans="1:4" ht="15.75" customHeight="1" x14ac:dyDescent="0.25">
      <c r="A133" s="41">
        <v>43999.923090277705</v>
      </c>
      <c r="B133" s="108">
        <v>500</v>
      </c>
      <c r="C133" s="190" t="s">
        <v>180</v>
      </c>
      <c r="D133" s="190" t="s">
        <v>27</v>
      </c>
    </row>
    <row r="134" spans="1:4" ht="15.75" customHeight="1" x14ac:dyDescent="0.25">
      <c r="A134" s="41">
        <v>44000.091597222257</v>
      </c>
      <c r="B134" s="108">
        <v>500</v>
      </c>
      <c r="C134" s="190" t="s">
        <v>191</v>
      </c>
      <c r="D134" s="190" t="s">
        <v>27</v>
      </c>
    </row>
    <row r="135" spans="1:4" ht="15.75" customHeight="1" x14ac:dyDescent="0.25">
      <c r="A135" s="41">
        <v>44000.419467592612</v>
      </c>
      <c r="B135" s="108">
        <v>60</v>
      </c>
      <c r="C135" s="190" t="s">
        <v>152</v>
      </c>
      <c r="D135" s="190" t="s">
        <v>27</v>
      </c>
    </row>
    <row r="136" spans="1:4" ht="15.75" customHeight="1" x14ac:dyDescent="0.25">
      <c r="A136" s="41">
        <v>44000.463263888843</v>
      </c>
      <c r="B136" s="108">
        <v>1000</v>
      </c>
      <c r="C136" s="190" t="s">
        <v>116</v>
      </c>
      <c r="D136" s="190" t="s">
        <v>27</v>
      </c>
    </row>
    <row r="137" spans="1:4" ht="15.75" customHeight="1" x14ac:dyDescent="0.25">
      <c r="A137" s="41">
        <v>44000.474351851735</v>
      </c>
      <c r="B137" s="108">
        <v>60</v>
      </c>
      <c r="C137" s="190" t="s">
        <v>742</v>
      </c>
      <c r="D137" s="190" t="s">
        <v>27</v>
      </c>
    </row>
    <row r="138" spans="1:4" ht="15.75" customHeight="1" x14ac:dyDescent="0.25">
      <c r="A138" s="41">
        <v>44000.518356481567</v>
      </c>
      <c r="B138" s="108">
        <v>60</v>
      </c>
      <c r="C138" s="190" t="s">
        <v>118</v>
      </c>
      <c r="D138" s="190" t="s">
        <v>27</v>
      </c>
    </row>
    <row r="139" spans="1:4" ht="15.75" customHeight="1" x14ac:dyDescent="0.25">
      <c r="A139" s="41">
        <v>44000.548726852052</v>
      </c>
      <c r="B139" s="108">
        <v>60</v>
      </c>
      <c r="C139" s="190" t="s">
        <v>119</v>
      </c>
      <c r="D139" s="190" t="s">
        <v>27</v>
      </c>
    </row>
    <row r="140" spans="1:4" ht="15.75" customHeight="1" x14ac:dyDescent="0.25">
      <c r="A140" s="41">
        <v>44000.561134259216</v>
      </c>
      <c r="B140" s="108">
        <v>60</v>
      </c>
      <c r="C140" s="190" t="s">
        <v>117</v>
      </c>
      <c r="D140" s="190" t="s">
        <v>27</v>
      </c>
    </row>
    <row r="141" spans="1:4" ht="15.75" customHeight="1" x14ac:dyDescent="0.25">
      <c r="A141" s="41">
        <v>44000.639606481418</v>
      </c>
      <c r="B141" s="108">
        <v>1000</v>
      </c>
      <c r="C141" s="190" t="s">
        <v>743</v>
      </c>
      <c r="D141" s="190" t="s">
        <v>27</v>
      </c>
    </row>
    <row r="142" spans="1:4" ht="15.75" customHeight="1" x14ac:dyDescent="0.25">
      <c r="A142" s="41">
        <v>44000.681342592463</v>
      </c>
      <c r="B142" s="108">
        <v>700</v>
      </c>
      <c r="C142" s="190" t="s">
        <v>744</v>
      </c>
      <c r="D142" s="190" t="s">
        <v>27</v>
      </c>
    </row>
    <row r="143" spans="1:4" ht="15.75" customHeight="1" x14ac:dyDescent="0.25">
      <c r="A143" s="41">
        <v>44001.096793981269</v>
      </c>
      <c r="B143" s="108">
        <v>150</v>
      </c>
      <c r="C143" s="190" t="s">
        <v>745</v>
      </c>
      <c r="D143" s="190" t="s">
        <v>27</v>
      </c>
    </row>
    <row r="144" spans="1:4" ht="15.75" customHeight="1" x14ac:dyDescent="0.25">
      <c r="A144" s="41">
        <v>44001.476006944664</v>
      </c>
      <c r="B144" s="108">
        <v>100</v>
      </c>
      <c r="C144" s="190" t="s">
        <v>121</v>
      </c>
      <c r="D144" s="190" t="s">
        <v>27</v>
      </c>
    </row>
    <row r="145" spans="1:4" ht="15.75" customHeight="1" x14ac:dyDescent="0.25">
      <c r="A145" s="41">
        <v>44001.507523148321</v>
      </c>
      <c r="B145" s="108">
        <v>150</v>
      </c>
      <c r="C145" s="190" t="s">
        <v>746</v>
      </c>
      <c r="D145" s="190" t="s">
        <v>27</v>
      </c>
    </row>
    <row r="146" spans="1:4" ht="18" customHeight="1" x14ac:dyDescent="0.25">
      <c r="A146" s="41">
        <v>44001.515983796213</v>
      </c>
      <c r="B146" s="108">
        <v>500</v>
      </c>
      <c r="C146" s="190" t="s">
        <v>120</v>
      </c>
      <c r="D146" s="190" t="s">
        <v>27</v>
      </c>
    </row>
    <row r="147" spans="1:4" ht="15.75" customHeight="1" x14ac:dyDescent="0.25">
      <c r="A147" s="41">
        <v>44001.601284722332</v>
      </c>
      <c r="B147" s="108">
        <v>500</v>
      </c>
      <c r="C147" s="190" t="s">
        <v>185</v>
      </c>
      <c r="D147" s="190" t="s">
        <v>27</v>
      </c>
    </row>
    <row r="148" spans="1:4" s="111" customFormat="1" ht="15.75" customHeight="1" x14ac:dyDescent="0.25">
      <c r="A148" s="41">
        <v>44001</v>
      </c>
      <c r="B148" s="108">
        <v>500</v>
      </c>
      <c r="C148" s="190" t="s">
        <v>1037</v>
      </c>
      <c r="D148" s="190" t="s">
        <v>27</v>
      </c>
    </row>
    <row r="149" spans="1:4" ht="15.75" customHeight="1" x14ac:dyDescent="0.25">
      <c r="A149" s="41">
        <v>44003.554490740877</v>
      </c>
      <c r="B149" s="108">
        <v>300</v>
      </c>
      <c r="C149" s="190" t="s">
        <v>123</v>
      </c>
      <c r="D149" s="190" t="s">
        <v>27</v>
      </c>
    </row>
    <row r="150" spans="1:4" ht="15.75" customHeight="1" x14ac:dyDescent="0.25">
      <c r="A150" s="41">
        <v>44003.555925925728</v>
      </c>
      <c r="B150" s="108">
        <v>100</v>
      </c>
      <c r="C150" s="190" t="s">
        <v>125</v>
      </c>
      <c r="D150" s="190" t="s">
        <v>27</v>
      </c>
    </row>
    <row r="151" spans="1:4" ht="15.75" customHeight="1" x14ac:dyDescent="0.25">
      <c r="A151" s="41">
        <v>44003.559004629496</v>
      </c>
      <c r="B151" s="108">
        <v>200</v>
      </c>
      <c r="C151" s="190" t="s">
        <v>128</v>
      </c>
      <c r="D151" s="190" t="s">
        <v>27</v>
      </c>
    </row>
    <row r="152" spans="1:4" ht="15.75" customHeight="1" x14ac:dyDescent="0.25">
      <c r="A152" s="41">
        <v>44003.56099537015</v>
      </c>
      <c r="B152" s="108">
        <v>130</v>
      </c>
      <c r="C152" s="190" t="s">
        <v>126</v>
      </c>
      <c r="D152" s="190" t="s">
        <v>27</v>
      </c>
    </row>
    <row r="153" spans="1:4" ht="15.75" customHeight="1" x14ac:dyDescent="0.25">
      <c r="A153" s="41">
        <v>44003.561307870317</v>
      </c>
      <c r="B153" s="108">
        <v>50</v>
      </c>
      <c r="C153" s="190" t="s">
        <v>122</v>
      </c>
      <c r="D153" s="190" t="s">
        <v>27</v>
      </c>
    </row>
    <row r="154" spans="1:4" ht="15.75" customHeight="1" x14ac:dyDescent="0.25">
      <c r="A154" s="41">
        <v>44003.562986111268</v>
      </c>
      <c r="B154" s="108">
        <v>400</v>
      </c>
      <c r="C154" s="190" t="s">
        <v>186</v>
      </c>
      <c r="D154" s="190" t="s">
        <v>27</v>
      </c>
    </row>
    <row r="155" spans="1:4" ht="15.75" customHeight="1" x14ac:dyDescent="0.25">
      <c r="A155" s="41">
        <v>44003.568576388992</v>
      </c>
      <c r="B155" s="108">
        <v>25</v>
      </c>
      <c r="C155" s="190" t="s">
        <v>124</v>
      </c>
      <c r="D155" s="190" t="s">
        <v>27</v>
      </c>
    </row>
    <row r="156" spans="1:4" ht="15.75" customHeight="1" x14ac:dyDescent="0.25">
      <c r="A156" s="41">
        <v>44003.568750000093</v>
      </c>
      <c r="B156" s="108">
        <v>500</v>
      </c>
      <c r="C156" s="190" t="s">
        <v>127</v>
      </c>
      <c r="D156" s="190" t="s">
        <v>27</v>
      </c>
    </row>
    <row r="157" spans="1:4" ht="15.75" customHeight="1" x14ac:dyDescent="0.25">
      <c r="A157" s="41">
        <v>44003.575208333321</v>
      </c>
      <c r="B157" s="108">
        <v>80</v>
      </c>
      <c r="C157" s="190" t="s">
        <v>722</v>
      </c>
      <c r="D157" s="190" t="s">
        <v>27</v>
      </c>
    </row>
    <row r="158" spans="1:4" ht="15.75" customHeight="1" x14ac:dyDescent="0.25">
      <c r="A158" s="41">
        <v>44003.577118055429</v>
      </c>
      <c r="B158" s="108">
        <v>500</v>
      </c>
      <c r="C158" s="190" t="s">
        <v>172</v>
      </c>
      <c r="D158" s="190" t="s">
        <v>27</v>
      </c>
    </row>
    <row r="159" spans="1:4" ht="15.75" customHeight="1" x14ac:dyDescent="0.25">
      <c r="A159" s="41">
        <v>44004.098032407463</v>
      </c>
      <c r="B159" s="108">
        <v>500</v>
      </c>
      <c r="C159" s="190" t="s">
        <v>747</v>
      </c>
      <c r="D159" s="190" t="s">
        <v>27</v>
      </c>
    </row>
    <row r="160" spans="1:4" ht="15.75" customHeight="1" x14ac:dyDescent="0.25">
      <c r="A160" s="41">
        <v>44004.133969907183</v>
      </c>
      <c r="B160" s="108">
        <v>500</v>
      </c>
      <c r="C160" s="190" t="s">
        <v>192</v>
      </c>
      <c r="D160" s="190" t="s">
        <v>27</v>
      </c>
    </row>
    <row r="161" spans="1:4" ht="15.75" customHeight="1" x14ac:dyDescent="0.25">
      <c r="A161" s="41">
        <v>44004.419479166623</v>
      </c>
      <c r="B161" s="108">
        <v>1000</v>
      </c>
      <c r="C161" s="190" t="s">
        <v>129</v>
      </c>
      <c r="D161" s="190" t="s">
        <v>27</v>
      </c>
    </row>
    <row r="162" spans="1:4" ht="15.75" customHeight="1" x14ac:dyDescent="0.25">
      <c r="A162" s="41">
        <v>44004.421631944366</v>
      </c>
      <c r="B162" s="108">
        <v>200</v>
      </c>
      <c r="C162" s="190" t="s">
        <v>130</v>
      </c>
      <c r="D162" s="190" t="s">
        <v>27</v>
      </c>
    </row>
    <row r="163" spans="1:4" ht="15.75" customHeight="1" x14ac:dyDescent="0.25">
      <c r="A163" s="41">
        <v>44004.554131944664</v>
      </c>
      <c r="B163" s="108">
        <v>10</v>
      </c>
      <c r="C163" s="190" t="s">
        <v>71</v>
      </c>
      <c r="D163" s="190" t="s">
        <v>27</v>
      </c>
    </row>
    <row r="164" spans="1:4" ht="15.75" customHeight="1" x14ac:dyDescent="0.25">
      <c r="A164" s="41">
        <v>44005.079166666605</v>
      </c>
      <c r="B164" s="108">
        <v>200</v>
      </c>
      <c r="C164" s="190" t="s">
        <v>154</v>
      </c>
      <c r="D164" s="190" t="s">
        <v>27</v>
      </c>
    </row>
    <row r="165" spans="1:4" ht="15.75" customHeight="1" x14ac:dyDescent="0.25">
      <c r="A165" s="41">
        <v>44005.166747685056</v>
      </c>
      <c r="B165" s="108">
        <v>1200</v>
      </c>
      <c r="C165" s="190" t="s">
        <v>748</v>
      </c>
      <c r="D165" s="190" t="s">
        <v>27</v>
      </c>
    </row>
    <row r="166" spans="1:4" ht="15.75" customHeight="1" x14ac:dyDescent="0.25">
      <c r="A166" s="41">
        <v>44005.468182870187</v>
      </c>
      <c r="B166" s="108">
        <v>300</v>
      </c>
      <c r="C166" s="190" t="s">
        <v>131</v>
      </c>
      <c r="D166" s="190" t="s">
        <v>27</v>
      </c>
    </row>
    <row r="167" spans="1:4" ht="15.75" customHeight="1" x14ac:dyDescent="0.25">
      <c r="A167" s="41">
        <v>44005.714745370205</v>
      </c>
      <c r="B167" s="108">
        <v>500</v>
      </c>
      <c r="C167" s="190" t="s">
        <v>177</v>
      </c>
      <c r="D167" s="190" t="s">
        <v>27</v>
      </c>
    </row>
    <row r="168" spans="1:4" ht="15.75" customHeight="1" x14ac:dyDescent="0.25">
      <c r="A168" s="41">
        <v>44005.79591435194</v>
      </c>
      <c r="B168" s="108">
        <v>1000</v>
      </c>
      <c r="C168" s="190" t="s">
        <v>749</v>
      </c>
      <c r="D168" s="190" t="s">
        <v>27</v>
      </c>
    </row>
    <row r="169" spans="1:4" ht="15.75" customHeight="1" x14ac:dyDescent="0.25">
      <c r="A169" s="41">
        <v>44006.371296296362</v>
      </c>
      <c r="B169" s="108">
        <v>50</v>
      </c>
      <c r="C169" s="190" t="s">
        <v>750</v>
      </c>
      <c r="D169" s="190" t="s">
        <v>27</v>
      </c>
    </row>
    <row r="170" spans="1:4" ht="15.75" customHeight="1" x14ac:dyDescent="0.25">
      <c r="A170" s="41">
        <v>44006.380659722257</v>
      </c>
      <c r="B170" s="108">
        <v>100</v>
      </c>
      <c r="C170" s="190" t="s">
        <v>720</v>
      </c>
      <c r="D170" s="190" t="s">
        <v>27</v>
      </c>
    </row>
    <row r="171" spans="1:4" ht="15.75" customHeight="1" x14ac:dyDescent="0.25">
      <c r="A171" s="41">
        <v>44006.541111111175</v>
      </c>
      <c r="B171" s="108">
        <v>500</v>
      </c>
      <c r="C171" s="190" t="s">
        <v>74</v>
      </c>
      <c r="D171" s="190" t="s">
        <v>27</v>
      </c>
    </row>
    <row r="172" spans="1:4" ht="15.75" customHeight="1" x14ac:dyDescent="0.25">
      <c r="A172" s="41">
        <v>44006.544247685</v>
      </c>
      <c r="B172" s="108">
        <v>200</v>
      </c>
      <c r="C172" s="190" t="s">
        <v>183</v>
      </c>
      <c r="D172" s="190" t="s">
        <v>27</v>
      </c>
    </row>
    <row r="173" spans="1:4" ht="15.75" customHeight="1" x14ac:dyDescent="0.25">
      <c r="A173" s="41">
        <v>44006.911944444291</v>
      </c>
      <c r="B173" s="108">
        <v>2200</v>
      </c>
      <c r="C173" s="190" t="s">
        <v>82</v>
      </c>
      <c r="D173" s="190" t="s">
        <v>27</v>
      </c>
    </row>
    <row r="174" spans="1:4" ht="15.75" customHeight="1" x14ac:dyDescent="0.25">
      <c r="A174" s="41">
        <v>44007.133506944403</v>
      </c>
      <c r="B174" s="108">
        <v>200</v>
      </c>
      <c r="C174" s="190" t="s">
        <v>751</v>
      </c>
      <c r="D174" s="190" t="s">
        <v>27</v>
      </c>
    </row>
    <row r="175" spans="1:4" ht="15.75" customHeight="1" x14ac:dyDescent="0.25">
      <c r="A175" s="41">
        <v>44007.302268518601</v>
      </c>
      <c r="B175" s="108">
        <v>1000</v>
      </c>
      <c r="C175" s="190" t="s">
        <v>187</v>
      </c>
      <c r="D175" s="190" t="s">
        <v>27</v>
      </c>
    </row>
    <row r="176" spans="1:4" ht="15.75" customHeight="1" x14ac:dyDescent="0.25">
      <c r="A176" s="41">
        <v>44007.436585647985</v>
      </c>
      <c r="B176" s="108">
        <v>300</v>
      </c>
      <c r="C176" s="190" t="s">
        <v>734</v>
      </c>
      <c r="D176" s="190" t="s">
        <v>27</v>
      </c>
    </row>
    <row r="177" spans="1:4" ht="15.75" customHeight="1" x14ac:dyDescent="0.25">
      <c r="A177" s="41">
        <v>44007.464108796325</v>
      </c>
      <c r="B177" s="108">
        <v>200</v>
      </c>
      <c r="C177" s="190" t="s">
        <v>133</v>
      </c>
      <c r="D177" s="190" t="s">
        <v>27</v>
      </c>
    </row>
    <row r="178" spans="1:4" ht="15.75" customHeight="1" x14ac:dyDescent="0.25">
      <c r="A178" s="41">
        <v>44007.469120370224</v>
      </c>
      <c r="B178" s="108">
        <v>100</v>
      </c>
      <c r="C178" s="190" t="s">
        <v>752</v>
      </c>
      <c r="D178" s="190" t="s">
        <v>27</v>
      </c>
    </row>
    <row r="179" spans="1:4" ht="15.75" customHeight="1" x14ac:dyDescent="0.25">
      <c r="A179" s="41">
        <v>44007.515104166698</v>
      </c>
      <c r="B179" s="108">
        <v>100</v>
      </c>
      <c r="C179" s="190" t="s">
        <v>155</v>
      </c>
      <c r="D179" s="190" t="s">
        <v>27</v>
      </c>
    </row>
    <row r="180" spans="1:4" ht="15.75" customHeight="1" x14ac:dyDescent="0.25">
      <c r="A180" s="41">
        <v>44007.711192129645</v>
      </c>
      <c r="B180" s="108">
        <v>500</v>
      </c>
      <c r="C180" s="190" t="s">
        <v>180</v>
      </c>
      <c r="D180" s="190" t="s">
        <v>27</v>
      </c>
    </row>
    <row r="181" spans="1:4" ht="15.75" customHeight="1" x14ac:dyDescent="0.25">
      <c r="A181" s="41">
        <v>44007.746967592742</v>
      </c>
      <c r="B181" s="108">
        <v>1500</v>
      </c>
      <c r="C181" s="190" t="s">
        <v>72</v>
      </c>
      <c r="D181" s="190" t="s">
        <v>27</v>
      </c>
    </row>
    <row r="182" spans="1:4" ht="15.75" customHeight="1" x14ac:dyDescent="0.25">
      <c r="A182" s="41">
        <v>44007.76725694444</v>
      </c>
      <c r="B182" s="108">
        <v>100</v>
      </c>
      <c r="C182" s="190" t="s">
        <v>753</v>
      </c>
      <c r="D182" s="190" t="s">
        <v>27</v>
      </c>
    </row>
    <row r="183" spans="1:4" ht="15.75" customHeight="1" x14ac:dyDescent="0.25">
      <c r="A183" s="41">
        <v>44008.415104166605</v>
      </c>
      <c r="B183" s="108">
        <v>100</v>
      </c>
      <c r="C183" s="190" t="s">
        <v>59</v>
      </c>
      <c r="D183" s="190" t="s">
        <v>27</v>
      </c>
    </row>
    <row r="184" spans="1:4" ht="15.75" customHeight="1" x14ac:dyDescent="0.25">
      <c r="A184" s="41">
        <v>44008.459513888694</v>
      </c>
      <c r="B184" s="108">
        <v>150</v>
      </c>
      <c r="C184" s="190" t="s">
        <v>136</v>
      </c>
      <c r="D184" s="190" t="s">
        <v>27</v>
      </c>
    </row>
    <row r="185" spans="1:4" ht="15.75" customHeight="1" x14ac:dyDescent="0.25">
      <c r="A185" s="41">
        <v>44008.461354166735</v>
      </c>
      <c r="B185" s="108">
        <v>60</v>
      </c>
      <c r="C185" s="190" t="s">
        <v>135</v>
      </c>
      <c r="D185" s="190" t="s">
        <v>27</v>
      </c>
    </row>
    <row r="186" spans="1:4" ht="15.75" customHeight="1" x14ac:dyDescent="0.25">
      <c r="A186" s="41">
        <v>44008.640949074179</v>
      </c>
      <c r="B186" s="108">
        <v>100</v>
      </c>
      <c r="C186" s="190" t="s">
        <v>754</v>
      </c>
      <c r="D186" s="190" t="s">
        <v>27</v>
      </c>
    </row>
    <row r="187" spans="1:4" ht="15.75" customHeight="1" x14ac:dyDescent="0.25">
      <c r="A187" s="41">
        <v>44008.739652777556</v>
      </c>
      <c r="B187" s="108">
        <v>100</v>
      </c>
      <c r="C187" s="190" t="s">
        <v>134</v>
      </c>
      <c r="D187" s="190" t="s">
        <v>27</v>
      </c>
    </row>
    <row r="188" spans="1:4" ht="15.75" customHeight="1" x14ac:dyDescent="0.25">
      <c r="A188" s="41">
        <v>44010.410821759142</v>
      </c>
      <c r="B188" s="108">
        <v>100</v>
      </c>
      <c r="C188" s="190" t="s">
        <v>138</v>
      </c>
      <c r="D188" s="190" t="s">
        <v>27</v>
      </c>
    </row>
    <row r="189" spans="1:4" ht="15.75" customHeight="1" x14ac:dyDescent="0.25">
      <c r="A189" s="41">
        <v>44010.411087962799</v>
      </c>
      <c r="B189" s="108">
        <v>500</v>
      </c>
      <c r="C189" s="190" t="s">
        <v>755</v>
      </c>
      <c r="D189" s="190" t="s">
        <v>27</v>
      </c>
    </row>
    <row r="190" spans="1:4" ht="15.75" customHeight="1" x14ac:dyDescent="0.25">
      <c r="A190" s="41">
        <v>44010.418391203508</v>
      </c>
      <c r="B190" s="108">
        <v>200</v>
      </c>
      <c r="C190" s="190" t="s">
        <v>89</v>
      </c>
      <c r="D190" s="190" t="s">
        <v>27</v>
      </c>
    </row>
    <row r="191" spans="1:4" ht="15.75" customHeight="1" x14ac:dyDescent="0.25">
      <c r="A191" s="41">
        <v>44010.422615740914</v>
      </c>
      <c r="B191" s="108">
        <v>100</v>
      </c>
      <c r="C191" s="190" t="s">
        <v>137</v>
      </c>
      <c r="D191" s="190" t="s">
        <v>27</v>
      </c>
    </row>
    <row r="192" spans="1:4" ht="15.75" customHeight="1" x14ac:dyDescent="0.25">
      <c r="A192" s="41">
        <v>44010.709375000093</v>
      </c>
      <c r="B192" s="108">
        <v>500</v>
      </c>
      <c r="C192" s="190" t="s">
        <v>141</v>
      </c>
      <c r="D192" s="190" t="s">
        <v>27</v>
      </c>
    </row>
    <row r="193" spans="1:4" ht="15.75" customHeight="1" x14ac:dyDescent="0.25">
      <c r="A193" s="41">
        <v>44010.711446759291</v>
      </c>
      <c r="B193" s="108">
        <v>30</v>
      </c>
      <c r="C193" s="190" t="s">
        <v>140</v>
      </c>
      <c r="D193" s="190" t="s">
        <v>27</v>
      </c>
    </row>
    <row r="194" spans="1:4" ht="15.75" customHeight="1" x14ac:dyDescent="0.25">
      <c r="A194" s="41">
        <v>44010.714479166549</v>
      </c>
      <c r="B194" s="108">
        <v>100</v>
      </c>
      <c r="C194" s="190" t="s">
        <v>139</v>
      </c>
      <c r="D194" s="190" t="s">
        <v>27</v>
      </c>
    </row>
    <row r="195" spans="1:4" ht="15.75" customHeight="1" x14ac:dyDescent="0.25">
      <c r="A195" s="41">
        <v>44010.912708333228</v>
      </c>
      <c r="B195" s="108">
        <v>100</v>
      </c>
      <c r="C195" s="190" t="s">
        <v>756</v>
      </c>
      <c r="D195" s="190" t="s">
        <v>27</v>
      </c>
    </row>
    <row r="196" spans="1:4" ht="15.75" customHeight="1" x14ac:dyDescent="0.25">
      <c r="A196" s="41">
        <v>44011.337465277873</v>
      </c>
      <c r="B196" s="108">
        <v>377</v>
      </c>
      <c r="C196" s="190" t="s">
        <v>757</v>
      </c>
      <c r="D196" s="190" t="s">
        <v>27</v>
      </c>
    </row>
    <row r="197" spans="1:4" ht="15.75" customHeight="1" x14ac:dyDescent="0.25">
      <c r="A197" s="41">
        <v>44011.509016203694</v>
      </c>
      <c r="B197" s="108">
        <v>700</v>
      </c>
      <c r="C197" s="190" t="s">
        <v>758</v>
      </c>
      <c r="D197" s="190" t="s">
        <v>27</v>
      </c>
    </row>
    <row r="198" spans="1:4" ht="15.75" customHeight="1" x14ac:dyDescent="0.25">
      <c r="A198" s="41">
        <v>44011.510081018321</v>
      </c>
      <c r="B198" s="108">
        <v>500</v>
      </c>
      <c r="C198" s="190" t="s">
        <v>759</v>
      </c>
      <c r="D198" s="190" t="s">
        <v>27</v>
      </c>
    </row>
    <row r="199" spans="1:4" ht="15.75" customHeight="1" x14ac:dyDescent="0.25">
      <c r="A199" s="41">
        <v>44011.521608796436</v>
      </c>
      <c r="B199" s="108">
        <v>10</v>
      </c>
      <c r="C199" s="190" t="s">
        <v>71</v>
      </c>
      <c r="D199" s="190" t="s">
        <v>27</v>
      </c>
    </row>
    <row r="200" spans="1:4" ht="15.75" customHeight="1" x14ac:dyDescent="0.25">
      <c r="A200" s="41">
        <v>44011.594756944571</v>
      </c>
      <c r="B200" s="108">
        <v>500</v>
      </c>
      <c r="C200" s="190" t="s">
        <v>185</v>
      </c>
      <c r="D200" s="190" t="s">
        <v>27</v>
      </c>
    </row>
    <row r="201" spans="1:4" s="111" customFormat="1" ht="15.75" customHeight="1" x14ac:dyDescent="0.25">
      <c r="A201" s="41">
        <v>44011.761643518694</v>
      </c>
      <c r="B201" s="108">
        <v>5000</v>
      </c>
      <c r="C201" s="190" t="s">
        <v>157</v>
      </c>
      <c r="D201" s="190" t="s">
        <v>27</v>
      </c>
    </row>
    <row r="202" spans="1:4" s="111" customFormat="1" ht="15.75" customHeight="1" x14ac:dyDescent="0.25">
      <c r="A202" s="41">
        <v>44012.438634259161</v>
      </c>
      <c r="B202" s="108">
        <v>300</v>
      </c>
      <c r="C202" s="190" t="s">
        <v>62</v>
      </c>
      <c r="D202" s="190" t="s">
        <v>27</v>
      </c>
    </row>
    <row r="203" spans="1:4" s="111" customFormat="1" ht="15.75" customHeight="1" x14ac:dyDescent="0.25">
      <c r="A203" s="41">
        <v>44012.462199074216</v>
      </c>
      <c r="B203" s="108">
        <v>50</v>
      </c>
      <c r="C203" s="190" t="s">
        <v>142</v>
      </c>
      <c r="D203" s="190" t="s">
        <v>27</v>
      </c>
    </row>
    <row r="204" spans="1:4" s="111" customFormat="1" ht="15.75" customHeight="1" x14ac:dyDescent="0.25">
      <c r="A204" s="41">
        <v>44012.467719907407</v>
      </c>
      <c r="B204" s="108">
        <v>100</v>
      </c>
      <c r="C204" s="190" t="s">
        <v>143</v>
      </c>
      <c r="D204" s="190" t="s">
        <v>27</v>
      </c>
    </row>
    <row r="205" spans="1:4" s="111" customFormat="1" ht="15.75" customHeight="1" x14ac:dyDescent="0.25">
      <c r="A205" s="41">
        <v>44012.475173611194</v>
      </c>
      <c r="B205" s="108">
        <v>150</v>
      </c>
      <c r="C205" s="190" t="s">
        <v>60</v>
      </c>
      <c r="D205" s="190" t="s">
        <v>27</v>
      </c>
    </row>
    <row r="206" spans="1:4" s="111" customFormat="1" ht="15.75" customHeight="1" x14ac:dyDescent="0.25">
      <c r="A206" s="41">
        <v>44012.511122685391</v>
      </c>
      <c r="B206" s="108">
        <v>3000</v>
      </c>
      <c r="C206" s="190" t="s">
        <v>760</v>
      </c>
      <c r="D206" s="190" t="s">
        <v>27</v>
      </c>
    </row>
    <row r="207" spans="1:4" s="111" customFormat="1" ht="15.75" customHeight="1" x14ac:dyDescent="0.25">
      <c r="A207" s="41">
        <v>44012.553946759086</v>
      </c>
      <c r="B207" s="108">
        <v>100</v>
      </c>
      <c r="C207" s="190" t="s">
        <v>761</v>
      </c>
      <c r="D207" s="190" t="s">
        <v>27</v>
      </c>
    </row>
    <row r="208" spans="1:4" s="111" customFormat="1" ht="15.75" customHeight="1" x14ac:dyDescent="0.25">
      <c r="A208" s="41">
        <v>44012.566319444217</v>
      </c>
      <c r="B208" s="108">
        <v>1000</v>
      </c>
      <c r="C208" s="190" t="s">
        <v>730</v>
      </c>
      <c r="D208" s="190" t="s">
        <v>27</v>
      </c>
    </row>
    <row r="209" spans="1:4" s="111" customFormat="1" ht="15.75" customHeight="1" x14ac:dyDescent="0.25">
      <c r="A209" s="41">
        <v>44012.649444444571</v>
      </c>
      <c r="B209" s="108">
        <v>100</v>
      </c>
      <c r="C209" s="190" t="s">
        <v>762</v>
      </c>
      <c r="D209" s="190" t="s">
        <v>27</v>
      </c>
    </row>
    <row r="210" spans="1:4" s="111" customFormat="1" ht="15.75" customHeight="1" x14ac:dyDescent="0.25">
      <c r="A210" s="41">
        <v>44012.799039351754</v>
      </c>
      <c r="B210" s="108">
        <v>3000</v>
      </c>
      <c r="C210" s="190" t="s">
        <v>763</v>
      </c>
      <c r="D210" s="190" t="s">
        <v>27</v>
      </c>
    </row>
    <row r="211" spans="1:4" ht="15" customHeight="1" x14ac:dyDescent="0.25">
      <c r="A211" s="61" t="s">
        <v>20</v>
      </c>
      <c r="B211" s="80">
        <f>SUM(B11:B210)</f>
        <v>110802.01</v>
      </c>
      <c r="C211" s="177"/>
      <c r="D211" s="178"/>
    </row>
    <row r="212" spans="1:4" ht="15" customHeight="1" x14ac:dyDescent="0.25">
      <c r="A212" s="183" t="s">
        <v>163</v>
      </c>
      <c r="B212" s="184"/>
      <c r="C212" s="184"/>
      <c r="D212" s="185"/>
    </row>
    <row r="213" spans="1:4" s="111" customFormat="1" ht="15" customHeight="1" x14ac:dyDescent="0.25">
      <c r="A213" s="41">
        <v>43999</v>
      </c>
      <c r="B213" s="108">
        <v>2700</v>
      </c>
      <c r="C213" s="190" t="s">
        <v>1012</v>
      </c>
      <c r="D213" s="190"/>
    </row>
    <row r="214" spans="1:4" s="111" customFormat="1" ht="15" customHeight="1" x14ac:dyDescent="0.25">
      <c r="A214" s="41">
        <v>43999</v>
      </c>
      <c r="B214" s="108">
        <v>7250</v>
      </c>
      <c r="C214" s="190" t="s">
        <v>1014</v>
      </c>
      <c r="D214" s="190"/>
    </row>
    <row r="215" spans="1:4" s="111" customFormat="1" ht="15" customHeight="1" x14ac:dyDescent="0.25">
      <c r="A215" s="41">
        <v>43999</v>
      </c>
      <c r="B215" s="108">
        <v>1360</v>
      </c>
      <c r="C215" s="190" t="s">
        <v>1015</v>
      </c>
      <c r="D215" s="190"/>
    </row>
    <row r="216" spans="1:4" s="111" customFormat="1" ht="15" customHeight="1" x14ac:dyDescent="0.25">
      <c r="A216" s="41">
        <v>43999</v>
      </c>
      <c r="B216" s="108">
        <v>4700</v>
      </c>
      <c r="C216" s="190" t="s">
        <v>1016</v>
      </c>
      <c r="D216" s="190"/>
    </row>
    <row r="217" spans="1:4" s="111" customFormat="1" ht="15" customHeight="1" x14ac:dyDescent="0.25">
      <c r="A217" s="41">
        <v>43999</v>
      </c>
      <c r="B217" s="108">
        <v>3650</v>
      </c>
      <c r="C217" s="190" t="s">
        <v>1013</v>
      </c>
      <c r="D217" s="190"/>
    </row>
    <row r="218" spans="1:4" s="111" customFormat="1" ht="15" customHeight="1" x14ac:dyDescent="0.25">
      <c r="A218" s="41">
        <v>43999</v>
      </c>
      <c r="B218" s="108">
        <v>2450</v>
      </c>
      <c r="C218" s="190" t="s">
        <v>1017</v>
      </c>
      <c r="D218" s="190"/>
    </row>
    <row r="219" spans="1:4" s="111" customFormat="1" ht="15" customHeight="1" x14ac:dyDescent="0.25">
      <c r="A219" s="41">
        <v>43999</v>
      </c>
      <c r="B219" s="108">
        <v>3700</v>
      </c>
      <c r="C219" s="190" t="s">
        <v>1018</v>
      </c>
      <c r="D219" s="190"/>
    </row>
    <row r="220" spans="1:4" s="111" customFormat="1" ht="15" customHeight="1" x14ac:dyDescent="0.25">
      <c r="A220" s="41">
        <v>43999</v>
      </c>
      <c r="B220" s="108">
        <v>1800</v>
      </c>
      <c r="C220" s="190" t="s">
        <v>1019</v>
      </c>
      <c r="D220" s="190"/>
    </row>
    <row r="221" spans="1:4" s="111" customFormat="1" ht="15" customHeight="1" x14ac:dyDescent="0.25">
      <c r="A221" s="41">
        <v>43999</v>
      </c>
      <c r="B221" s="108">
        <v>20400</v>
      </c>
      <c r="C221" s="190" t="s">
        <v>1020</v>
      </c>
      <c r="D221" s="190"/>
    </row>
    <row r="222" spans="1:4" s="111" customFormat="1" ht="15" customHeight="1" x14ac:dyDescent="0.25">
      <c r="A222" s="41">
        <v>43999</v>
      </c>
      <c r="B222" s="108">
        <v>3425</v>
      </c>
      <c r="C222" s="190" t="s">
        <v>1021</v>
      </c>
      <c r="D222" s="190"/>
    </row>
    <row r="223" spans="1:4" s="111" customFormat="1" ht="15" customHeight="1" x14ac:dyDescent="0.25">
      <c r="A223" s="41">
        <v>43999</v>
      </c>
      <c r="B223" s="108">
        <v>3400</v>
      </c>
      <c r="C223" s="190" t="s">
        <v>1022</v>
      </c>
      <c r="D223" s="190"/>
    </row>
    <row r="224" spans="1:4" s="111" customFormat="1" ht="15" customHeight="1" x14ac:dyDescent="0.25">
      <c r="A224" s="41">
        <v>43999</v>
      </c>
      <c r="B224" s="108">
        <v>650</v>
      </c>
      <c r="C224" s="190" t="s">
        <v>1023</v>
      </c>
      <c r="D224" s="190"/>
    </row>
    <row r="225" spans="1:4" s="111" customFormat="1" ht="15" customHeight="1" x14ac:dyDescent="0.25">
      <c r="A225" s="41">
        <v>43999</v>
      </c>
      <c r="B225" s="108">
        <v>3354</v>
      </c>
      <c r="C225" s="190" t="s">
        <v>1024</v>
      </c>
      <c r="D225" s="190"/>
    </row>
    <row r="226" spans="1:4" s="111" customFormat="1" ht="15" customHeight="1" x14ac:dyDescent="0.25">
      <c r="A226" s="41">
        <v>43999</v>
      </c>
      <c r="B226" s="108">
        <v>1100</v>
      </c>
      <c r="C226" s="190" t="s">
        <v>1025</v>
      </c>
      <c r="D226" s="190"/>
    </row>
    <row r="227" spans="1:4" s="111" customFormat="1" ht="15" customHeight="1" x14ac:dyDescent="0.25">
      <c r="A227" s="41">
        <v>43999</v>
      </c>
      <c r="B227" s="108">
        <v>3450</v>
      </c>
      <c r="C227" s="190" t="s">
        <v>1026</v>
      </c>
      <c r="D227" s="190"/>
    </row>
    <row r="228" spans="1:4" s="111" customFormat="1" ht="15" customHeight="1" x14ac:dyDescent="0.25">
      <c r="A228" s="41">
        <v>43999</v>
      </c>
      <c r="B228" s="108">
        <v>6000</v>
      </c>
      <c r="C228" s="190" t="s">
        <v>1026</v>
      </c>
      <c r="D228" s="190"/>
    </row>
    <row r="229" spans="1:4" s="111" customFormat="1" ht="15" customHeight="1" x14ac:dyDescent="0.25">
      <c r="A229" s="41">
        <v>43999</v>
      </c>
      <c r="B229" s="108">
        <v>11</v>
      </c>
      <c r="C229" s="190" t="s">
        <v>1026</v>
      </c>
      <c r="D229" s="190"/>
    </row>
    <row r="230" spans="1:4" s="111" customFormat="1" ht="15" customHeight="1" x14ac:dyDescent="0.25">
      <c r="A230" s="41">
        <v>44007</v>
      </c>
      <c r="B230" s="108">
        <v>4350</v>
      </c>
      <c r="C230" s="190" t="s">
        <v>1027</v>
      </c>
      <c r="D230" s="190"/>
    </row>
    <row r="231" spans="1:4" s="111" customFormat="1" ht="15" customHeight="1" x14ac:dyDescent="0.25">
      <c r="A231" s="41">
        <v>44007</v>
      </c>
      <c r="B231" s="108">
        <v>4800</v>
      </c>
      <c r="C231" s="190" t="s">
        <v>1028</v>
      </c>
      <c r="D231" s="190"/>
    </row>
    <row r="232" spans="1:4" s="111" customFormat="1" ht="15" customHeight="1" x14ac:dyDescent="0.25">
      <c r="A232" s="41">
        <v>44007</v>
      </c>
      <c r="B232" s="108">
        <v>22050</v>
      </c>
      <c r="C232" s="190" t="s">
        <v>1029</v>
      </c>
      <c r="D232" s="190"/>
    </row>
    <row r="233" spans="1:4" s="111" customFormat="1" ht="15" customHeight="1" x14ac:dyDescent="0.25">
      <c r="A233" s="41">
        <v>44007</v>
      </c>
      <c r="B233" s="108">
        <v>390</v>
      </c>
      <c r="C233" s="190" t="s">
        <v>1030</v>
      </c>
      <c r="D233" s="190"/>
    </row>
    <row r="234" spans="1:4" s="111" customFormat="1" ht="15" customHeight="1" x14ac:dyDescent="0.25">
      <c r="A234" s="41">
        <v>44007</v>
      </c>
      <c r="B234" s="108">
        <v>1560</v>
      </c>
      <c r="C234" s="190" t="s">
        <v>1031</v>
      </c>
      <c r="D234" s="190"/>
    </row>
    <row r="235" spans="1:4" s="111" customFormat="1" ht="15" customHeight="1" x14ac:dyDescent="0.25">
      <c r="A235" s="41">
        <v>44007</v>
      </c>
      <c r="B235" s="108">
        <v>590</v>
      </c>
      <c r="C235" s="190" t="s">
        <v>1032</v>
      </c>
      <c r="D235" s="190"/>
    </row>
    <row r="236" spans="1:4" s="111" customFormat="1" ht="15" customHeight="1" x14ac:dyDescent="0.25">
      <c r="A236" s="41">
        <v>44007</v>
      </c>
      <c r="B236" s="108">
        <v>5500</v>
      </c>
      <c r="C236" s="190" t="s">
        <v>1033</v>
      </c>
      <c r="D236" s="190"/>
    </row>
    <row r="237" spans="1:4" s="111" customFormat="1" ht="15" customHeight="1" x14ac:dyDescent="0.25">
      <c r="A237" s="41">
        <v>44007</v>
      </c>
      <c r="B237" s="108">
        <v>1110</v>
      </c>
      <c r="C237" s="190" t="s">
        <v>1034</v>
      </c>
      <c r="D237" s="190"/>
    </row>
    <row r="238" spans="1:4" s="111" customFormat="1" ht="15" customHeight="1" x14ac:dyDescent="0.25">
      <c r="A238" s="41">
        <v>44007</v>
      </c>
      <c r="B238" s="108">
        <v>4950</v>
      </c>
      <c r="C238" s="190" t="s">
        <v>1035</v>
      </c>
      <c r="D238" s="190"/>
    </row>
    <row r="239" spans="1:4" s="111" customFormat="1" ht="15" customHeight="1" x14ac:dyDescent="0.25">
      <c r="A239" s="41">
        <v>44007</v>
      </c>
      <c r="B239" s="108">
        <v>2000</v>
      </c>
      <c r="C239" s="190" t="s">
        <v>1026</v>
      </c>
      <c r="D239" s="190"/>
    </row>
    <row r="240" spans="1:4" s="111" customFormat="1" ht="15" customHeight="1" x14ac:dyDescent="0.25">
      <c r="A240" s="41">
        <v>44007</v>
      </c>
      <c r="B240" s="108">
        <v>2729</v>
      </c>
      <c r="C240" s="190" t="s">
        <v>1036</v>
      </c>
      <c r="D240" s="190"/>
    </row>
    <row r="241" spans="1:4" ht="15" customHeight="1" x14ac:dyDescent="0.25">
      <c r="A241" s="61" t="s">
        <v>20</v>
      </c>
      <c r="B241" s="80">
        <f>SUM(B213:B240)</f>
        <v>119429</v>
      </c>
      <c r="C241" s="177"/>
      <c r="D241" s="182"/>
    </row>
    <row r="242" spans="1:4" ht="15" customHeight="1" x14ac:dyDescent="0.25">
      <c r="A242" s="179" t="s">
        <v>45</v>
      </c>
      <c r="B242" s="180"/>
      <c r="C242" s="180"/>
      <c r="D242" s="181"/>
    </row>
    <row r="243" spans="1:4" s="111" customFormat="1" ht="15" customHeight="1" x14ac:dyDescent="0.25">
      <c r="A243" s="82">
        <v>43983</v>
      </c>
      <c r="B243" s="38">
        <v>6790.44</v>
      </c>
      <c r="C243" s="186" t="s">
        <v>57</v>
      </c>
      <c r="D243" s="187"/>
    </row>
    <row r="244" spans="1:4" s="111" customFormat="1" ht="15" customHeight="1" x14ac:dyDescent="0.25">
      <c r="A244" s="82">
        <v>43985</v>
      </c>
      <c r="B244" s="38">
        <v>3275.64</v>
      </c>
      <c r="C244" s="188" t="s">
        <v>820</v>
      </c>
      <c r="D244" s="189"/>
    </row>
    <row r="245" spans="1:4" s="111" customFormat="1" ht="15" customHeight="1" x14ac:dyDescent="0.25">
      <c r="A245" s="82">
        <v>43990</v>
      </c>
      <c r="B245" s="38">
        <v>42400</v>
      </c>
      <c r="C245" s="186" t="s">
        <v>166</v>
      </c>
      <c r="D245" s="187"/>
    </row>
    <row r="246" spans="1:4" ht="15" customHeight="1" x14ac:dyDescent="0.25">
      <c r="A246" s="82">
        <v>43992</v>
      </c>
      <c r="B246" s="38">
        <v>10000</v>
      </c>
      <c r="C246" s="186" t="s">
        <v>764</v>
      </c>
      <c r="D246" s="187"/>
    </row>
    <row r="247" spans="1:4" ht="15" customHeight="1" x14ac:dyDescent="0.25">
      <c r="A247" s="82">
        <v>43998</v>
      </c>
      <c r="B247" s="38">
        <v>22700</v>
      </c>
      <c r="C247" s="186" t="s">
        <v>166</v>
      </c>
      <c r="D247" s="187"/>
    </row>
    <row r="248" spans="1:4" s="111" customFormat="1" ht="15" customHeight="1" x14ac:dyDescent="0.25">
      <c r="A248" s="82">
        <v>43998</v>
      </c>
      <c r="B248" s="38">
        <v>214000</v>
      </c>
      <c r="C248" s="186" t="s">
        <v>1038</v>
      </c>
      <c r="D248" s="187"/>
    </row>
    <row r="249" spans="1:4" s="111" customFormat="1" ht="15" customHeight="1" x14ac:dyDescent="0.25">
      <c r="A249" s="82">
        <v>43999</v>
      </c>
      <c r="B249" s="38">
        <v>333921</v>
      </c>
      <c r="C249" s="186" t="s">
        <v>166</v>
      </c>
      <c r="D249" s="187"/>
    </row>
    <row r="250" spans="1:4" s="111" customFormat="1" ht="15" customHeight="1" x14ac:dyDescent="0.25">
      <c r="A250" s="82">
        <v>43999</v>
      </c>
      <c r="B250" s="38">
        <v>3395</v>
      </c>
      <c r="C250" s="186" t="s">
        <v>766</v>
      </c>
      <c r="D250" s="187"/>
    </row>
    <row r="251" spans="1:4" s="111" customFormat="1" ht="15" customHeight="1" x14ac:dyDescent="0.25">
      <c r="A251" s="82">
        <v>44000</v>
      </c>
      <c r="B251" s="38">
        <v>98</v>
      </c>
      <c r="C251" s="186" t="s">
        <v>767</v>
      </c>
      <c r="D251" s="187"/>
    </row>
    <row r="252" spans="1:4" s="111" customFormat="1" ht="16.5" customHeight="1" x14ac:dyDescent="0.25">
      <c r="A252" s="82">
        <v>44001</v>
      </c>
      <c r="B252" s="38">
        <v>17873.150000000001</v>
      </c>
      <c r="C252" s="186" t="s">
        <v>165</v>
      </c>
      <c r="D252" s="187"/>
    </row>
    <row r="253" spans="1:4" s="111" customFormat="1" ht="15" customHeight="1" x14ac:dyDescent="0.25">
      <c r="A253" s="82">
        <v>44005</v>
      </c>
      <c r="B253" s="38">
        <v>257512.5</v>
      </c>
      <c r="C253" s="186" t="s">
        <v>164</v>
      </c>
      <c r="D253" s="187"/>
    </row>
    <row r="254" spans="1:4" s="111" customFormat="1" ht="15" customHeight="1" x14ac:dyDescent="0.25">
      <c r="A254" s="82">
        <v>44008.568252314813</v>
      </c>
      <c r="B254" s="38">
        <v>5812</v>
      </c>
      <c r="C254" s="186" t="s">
        <v>193</v>
      </c>
      <c r="D254" s="187"/>
    </row>
    <row r="255" spans="1:4" s="111" customFormat="1" ht="15" customHeight="1" x14ac:dyDescent="0.25">
      <c r="A255" s="82">
        <v>44008</v>
      </c>
      <c r="B255" s="38">
        <v>7615.2</v>
      </c>
      <c r="C255" s="186" t="s">
        <v>162</v>
      </c>
      <c r="D255" s="187"/>
    </row>
    <row r="256" spans="1:4" s="111" customFormat="1" ht="15" customHeight="1" x14ac:dyDescent="0.25">
      <c r="A256" s="82" t="s">
        <v>765</v>
      </c>
      <c r="B256" s="38">
        <v>17044.810000000001</v>
      </c>
      <c r="C256" s="188" t="s">
        <v>58</v>
      </c>
      <c r="D256" s="189"/>
    </row>
    <row r="257" spans="1:4" ht="15" customHeight="1" x14ac:dyDescent="0.25">
      <c r="A257" s="96" t="s">
        <v>20</v>
      </c>
      <c r="B257" s="97">
        <f>SUM(B243:B256)</f>
        <v>942437.74000000011</v>
      </c>
      <c r="C257" s="175"/>
      <c r="D257" s="176"/>
    </row>
    <row r="258" spans="1:4" ht="15" customHeight="1" x14ac:dyDescent="0.25">
      <c r="A258" s="43" t="s">
        <v>46</v>
      </c>
      <c r="B258" s="71">
        <f>B211+B257+B241</f>
        <v>1172668.75</v>
      </c>
      <c r="C258" s="8"/>
      <c r="D258" s="70"/>
    </row>
    <row r="259" spans="1:4" ht="15" customHeight="1" x14ac:dyDescent="0.25">
      <c r="B259" s="33"/>
    </row>
    <row r="260" spans="1:4" ht="15" customHeight="1" x14ac:dyDescent="0.25">
      <c r="A260" s="83"/>
      <c r="C260" s="87"/>
    </row>
    <row r="261" spans="1:4" ht="15" customHeight="1" x14ac:dyDescent="0.25">
      <c r="A261" s="84"/>
    </row>
  </sheetData>
  <sheetProtection formatCells="0" formatColumns="0" formatRows="0" insertColumns="0" insertRows="0" insertHyperlinks="0" deleteColumns="0" deleteRows="0" sort="0" autoFilter="0" pivotTables="0"/>
  <mergeCells count="253">
    <mergeCell ref="C206:D206"/>
    <mergeCell ref="C207:D207"/>
    <mergeCell ref="C208:D208"/>
    <mergeCell ref="C209:D209"/>
    <mergeCell ref="C210:D210"/>
    <mergeCell ref="C201:D201"/>
    <mergeCell ref="C202:D202"/>
    <mergeCell ref="C203:D203"/>
    <mergeCell ref="C204:D204"/>
    <mergeCell ref="C205:D205"/>
    <mergeCell ref="C196:D196"/>
    <mergeCell ref="C197:D197"/>
    <mergeCell ref="C198:D198"/>
    <mergeCell ref="C199:D199"/>
    <mergeCell ref="C200:D200"/>
    <mergeCell ref="C191:D191"/>
    <mergeCell ref="C192:D192"/>
    <mergeCell ref="C193:D193"/>
    <mergeCell ref="C194:D194"/>
    <mergeCell ref="C195:D195"/>
    <mergeCell ref="C186:D186"/>
    <mergeCell ref="C187:D187"/>
    <mergeCell ref="C188:D188"/>
    <mergeCell ref="C189:D189"/>
    <mergeCell ref="C190:D190"/>
    <mergeCell ref="C181:D181"/>
    <mergeCell ref="C182:D182"/>
    <mergeCell ref="C183:D183"/>
    <mergeCell ref="C184:D184"/>
    <mergeCell ref="C185:D185"/>
    <mergeCell ref="C176:D176"/>
    <mergeCell ref="C177:D177"/>
    <mergeCell ref="C178:D178"/>
    <mergeCell ref="C179:D179"/>
    <mergeCell ref="C180:D180"/>
    <mergeCell ref="C171:D171"/>
    <mergeCell ref="C172:D172"/>
    <mergeCell ref="C173:D173"/>
    <mergeCell ref="C174:D174"/>
    <mergeCell ref="C175:D175"/>
    <mergeCell ref="C166:D166"/>
    <mergeCell ref="C167:D167"/>
    <mergeCell ref="C168:D168"/>
    <mergeCell ref="C169:D169"/>
    <mergeCell ref="C170:D170"/>
    <mergeCell ref="C161:D161"/>
    <mergeCell ref="C162:D162"/>
    <mergeCell ref="C163:D163"/>
    <mergeCell ref="C164:D164"/>
    <mergeCell ref="C165:D165"/>
    <mergeCell ref="C156:D156"/>
    <mergeCell ref="C157:D157"/>
    <mergeCell ref="C158:D158"/>
    <mergeCell ref="C159:D159"/>
    <mergeCell ref="C160:D160"/>
    <mergeCell ref="C151:D151"/>
    <mergeCell ref="C152:D152"/>
    <mergeCell ref="C153:D153"/>
    <mergeCell ref="C154:D154"/>
    <mergeCell ref="C155:D155"/>
    <mergeCell ref="C146:D146"/>
    <mergeCell ref="C147:D147"/>
    <mergeCell ref="C148:D148"/>
    <mergeCell ref="C149:D149"/>
    <mergeCell ref="C150:D150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31:D131"/>
    <mergeCell ref="C132:D132"/>
    <mergeCell ref="C133:D133"/>
    <mergeCell ref="C134:D134"/>
    <mergeCell ref="C135:D135"/>
    <mergeCell ref="C126:D126"/>
    <mergeCell ref="C127:D127"/>
    <mergeCell ref="C128:D128"/>
    <mergeCell ref="C129:D129"/>
    <mergeCell ref="C130:D130"/>
    <mergeCell ref="C121:D121"/>
    <mergeCell ref="C122:D122"/>
    <mergeCell ref="C123:D123"/>
    <mergeCell ref="C124:D124"/>
    <mergeCell ref="C125:D125"/>
    <mergeCell ref="C116:D116"/>
    <mergeCell ref="C117:D117"/>
    <mergeCell ref="C118:D118"/>
    <mergeCell ref="C119:D119"/>
    <mergeCell ref="C120:D120"/>
    <mergeCell ref="C111:D111"/>
    <mergeCell ref="C112:D112"/>
    <mergeCell ref="C113:D113"/>
    <mergeCell ref="C114:D114"/>
    <mergeCell ref="C115:D115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58:D58"/>
    <mergeCell ref="C59:D59"/>
    <mergeCell ref="C60:D60"/>
    <mergeCell ref="C51:D51"/>
    <mergeCell ref="C52:D52"/>
    <mergeCell ref="C53:D53"/>
    <mergeCell ref="C54:D54"/>
    <mergeCell ref="C55:D55"/>
    <mergeCell ref="C66:D66"/>
    <mergeCell ref="C49:D49"/>
    <mergeCell ref="C50:D50"/>
    <mergeCell ref="C41:D41"/>
    <mergeCell ref="C42:D42"/>
    <mergeCell ref="C43:D43"/>
    <mergeCell ref="C44:D44"/>
    <mergeCell ref="C45:D45"/>
    <mergeCell ref="C56:D56"/>
    <mergeCell ref="C57:D57"/>
    <mergeCell ref="C11:D11"/>
    <mergeCell ref="C12:D12"/>
    <mergeCell ref="C13:D13"/>
    <mergeCell ref="C14:D14"/>
    <mergeCell ref="C15:D15"/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  <mergeCell ref="C233:D233"/>
    <mergeCell ref="C234:D234"/>
    <mergeCell ref="C235:D235"/>
    <mergeCell ref="C236:D236"/>
    <mergeCell ref="C237:D237"/>
    <mergeCell ref="C16:D16"/>
    <mergeCell ref="C17:D17"/>
    <mergeCell ref="C18:D18"/>
    <mergeCell ref="C19:D19"/>
    <mergeCell ref="C20:D20"/>
    <mergeCell ref="C30:D30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46:D46"/>
    <mergeCell ref="C47:D47"/>
    <mergeCell ref="C48:D48"/>
    <mergeCell ref="C227:D227"/>
    <mergeCell ref="C228:D228"/>
    <mergeCell ref="C229:D229"/>
    <mergeCell ref="C246:D246"/>
    <mergeCell ref="C247:D247"/>
    <mergeCell ref="C213:D213"/>
    <mergeCell ref="C214:D214"/>
    <mergeCell ref="C215:D215"/>
    <mergeCell ref="C216:D216"/>
    <mergeCell ref="C217:D217"/>
    <mergeCell ref="C240:D240"/>
    <mergeCell ref="C244:D244"/>
    <mergeCell ref="C218:D218"/>
    <mergeCell ref="C219:D219"/>
    <mergeCell ref="C220:D220"/>
    <mergeCell ref="C221:D221"/>
    <mergeCell ref="C222:D222"/>
    <mergeCell ref="C223:D223"/>
    <mergeCell ref="C224:D224"/>
    <mergeCell ref="C230:D230"/>
    <mergeCell ref="C231:D231"/>
    <mergeCell ref="C232:D232"/>
    <mergeCell ref="C238:D238"/>
    <mergeCell ref="C239:D239"/>
    <mergeCell ref="A10:D10"/>
    <mergeCell ref="B1:D1"/>
    <mergeCell ref="B2:D2"/>
    <mergeCell ref="B4:D4"/>
    <mergeCell ref="B5:D5"/>
    <mergeCell ref="B6:D6"/>
    <mergeCell ref="C257:D257"/>
    <mergeCell ref="C211:D211"/>
    <mergeCell ref="A242:D242"/>
    <mergeCell ref="C241:D241"/>
    <mergeCell ref="A212:D212"/>
    <mergeCell ref="C254:D254"/>
    <mergeCell ref="C255:D255"/>
    <mergeCell ref="C256:D256"/>
    <mergeCell ref="C253:D253"/>
    <mergeCell ref="C250:D250"/>
    <mergeCell ref="C252:D252"/>
    <mergeCell ref="C251:D251"/>
    <mergeCell ref="C243:D243"/>
    <mergeCell ref="C245:D245"/>
    <mergeCell ref="C249:D249"/>
    <mergeCell ref="C248:D248"/>
    <mergeCell ref="C225:D225"/>
    <mergeCell ref="C226:D2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kokabonga@mail.ru</cp:lastModifiedBy>
  <cp:revision/>
  <cp:lastPrinted>2019-11-25T08:39:38Z</cp:lastPrinted>
  <dcterms:created xsi:type="dcterms:W3CDTF">2019-02-26T11:48:52Z</dcterms:created>
  <dcterms:modified xsi:type="dcterms:W3CDTF">2020-07-22T10:24:34Z</dcterms:modified>
  <cp:category/>
  <cp:contentStatus/>
</cp:coreProperties>
</file>