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я\Desktop\РЭЙ\Отчеты для сайта\"/>
    </mc:Choice>
  </mc:AlternateContent>
  <bookViews>
    <workbookView xWindow="-120" yWindow="-120" windowWidth="29040" windowHeight="15840" tabRatio="649"/>
  </bookViews>
  <sheets>
    <sheet name="Отчет" sheetId="1" r:id="rId1"/>
    <sheet name="Расходы" sheetId="4" r:id="rId2"/>
    <sheet name="CloudPayments" sheetId="13" r:id="rId3"/>
    <sheet name="PayPal" sheetId="6" r:id="rId4"/>
    <sheet name="Yandex" sheetId="8" r:id="rId5"/>
    <sheet name="Qiwi" sheetId="10" r:id="rId6"/>
    <sheet name="Смс" sheetId="11" r:id="rId7"/>
    <sheet name="СБ" sheetId="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06" i="5" l="1"/>
  <c r="C14" i="1" l="1"/>
  <c r="C20" i="8" l="1"/>
  <c r="B217" i="5" l="1"/>
  <c r="D26" i="6"/>
  <c r="C12" i="1"/>
  <c r="C553" i="13"/>
  <c r="C554" i="13"/>
  <c r="C16" i="1"/>
  <c r="D96" i="11"/>
  <c r="D95" i="11"/>
  <c r="C61" i="10" l="1"/>
  <c r="C60" i="10"/>
  <c r="D27" i="6"/>
  <c r="B187" i="5" l="1"/>
  <c r="B218" i="5" s="1"/>
  <c r="B128" i="4"/>
  <c r="B96" i="4"/>
  <c r="B91" i="4"/>
  <c r="C23" i="1" s="1"/>
  <c r="B80" i="4"/>
  <c r="C22" i="1" s="1"/>
  <c r="B41" i="4"/>
  <c r="B16" i="4"/>
  <c r="B112" i="4"/>
  <c r="B104" i="4" l="1"/>
  <c r="B129" i="4" l="1"/>
  <c r="C17" i="1" l="1"/>
  <c r="C11" i="1" s="1"/>
  <c r="C27" i="1"/>
  <c r="C26" i="1"/>
  <c r="C25" i="1"/>
  <c r="C24" i="1"/>
  <c r="C21" i="1"/>
  <c r="C20" i="1"/>
  <c r="C15" i="1"/>
  <c r="C13" i="1"/>
  <c r="C19" i="1" l="1"/>
  <c r="C29" i="1" s="1"/>
</calcChain>
</file>

<file path=xl/sharedStrings.xml><?xml version="1.0" encoding="utf-8"?>
<sst xmlns="http://schemas.openxmlformats.org/spreadsheetml/2006/main" count="1941" uniqueCount="925">
  <si>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</si>
  <si>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</si>
  <si>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</si>
  <si>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</si>
  <si>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Через платежную систему CloudPayments на сайте www.rayfund.ru </t>
  </si>
  <si>
    <t>Через платежную систему PayPal</t>
  </si>
  <si>
    <t>Через платежную систему Yandex.Money</t>
  </si>
  <si>
    <t>Через платежную систему Qiwi</t>
  </si>
  <si>
    <t>Через СМС на короткий номер 3434</t>
  </si>
  <si>
    <t>На расчетный счет Фонда в ПАО "Сбербанк"</t>
  </si>
  <si>
    <t>Программа "Поддержка приютов"</t>
  </si>
  <si>
    <t>Программа "Лечение"</t>
  </si>
  <si>
    <t>Программа "Стерилизация"</t>
  </si>
  <si>
    <t>Проект "Комплекс мер по решению проблемы бездомных животных", реализуемый на средства, полученные от Фонда президентских грантов</t>
  </si>
  <si>
    <t>Программа "Мероприятия и работа с общественностью"</t>
  </si>
  <si>
    <t>Программа "Социальное зоотакси "РэйМобиль", реализуемая на средства, полученные из бюджета г. Москвы (Грант Мэра)</t>
  </si>
  <si>
    <t>Программа "Лапа дружбы"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</si>
  <si>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</si>
  <si>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</si>
  <si>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</si>
  <si>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</si>
  <si>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</si>
  <si>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</si>
  <si>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</si>
  <si>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</si>
  <si>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 xml:space="preserve">Программа "Мероприятия и работа с общественностью" </t>
  </si>
  <si>
    <t xml:space="preserve">Программа "Лапа дружбы" 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</si>
  <si>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</si>
  <si>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</si>
  <si>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</si>
  <si>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
на р/сч</t>
  </si>
  <si>
    <t>Сумма,
 руб.</t>
  </si>
  <si>
    <t>Благотворитель</t>
  </si>
  <si>
    <t>Благотворительное пожертвование</t>
  </si>
  <si>
    <t>INNA TARGONSKAYA</t>
  </si>
  <si>
    <t>YANA SVININA</t>
  </si>
  <si>
    <t>ELLA ATABEKOVA</t>
  </si>
  <si>
    <t>EKATERINA SOKOLOVA</t>
  </si>
  <si>
    <t>ANNA KORKH</t>
  </si>
  <si>
    <t>MARINA KOSTEREVA</t>
  </si>
  <si>
    <t>MOMENTUM R</t>
  </si>
  <si>
    <t>OLGA KUZNETSOVA</t>
  </si>
  <si>
    <t>FAINA RAYGORODSKAYA</t>
  </si>
  <si>
    <t>NIKITA MOROZOV</t>
  </si>
  <si>
    <t>TAISIYA MAXIMOVA</t>
  </si>
  <si>
    <t>IRINA LAKTYUSHINA</t>
  </si>
  <si>
    <t>ROMAN ZHUKOV</t>
  </si>
  <si>
    <t>ILYA NOVOSELSKY</t>
  </si>
  <si>
    <t>GENNADY ZAKHAROV</t>
  </si>
  <si>
    <t>JANIS DZENIS</t>
  </si>
  <si>
    <t>ALENA NIKOLSKAIA</t>
  </si>
  <si>
    <t>VLADISLAV PISKAREV</t>
  </si>
  <si>
    <t>YURIY NUKULIN</t>
  </si>
  <si>
    <t>SHPILEVSKYA ELENA</t>
  </si>
  <si>
    <t>ELENA PILYUGINA</t>
  </si>
  <si>
    <t>ELENA KAPUSTINA</t>
  </si>
  <si>
    <t>IVAN MEDVEDEV</t>
  </si>
  <si>
    <t>SKAKOVSKAYA MARIYA</t>
  </si>
  <si>
    <t>YULIYA KOENOVA</t>
  </si>
  <si>
    <t>ALEXANDER KOTOV</t>
  </si>
  <si>
    <t>ELENA KOSTINA</t>
  </si>
  <si>
    <t>OLEG IVANOV</t>
  </si>
  <si>
    <t>ROMAN VASILCHUK</t>
  </si>
  <si>
    <t>ANASTASIYA LUNINA</t>
  </si>
  <si>
    <t>ANNA MIKHAYLOVA</t>
  </si>
  <si>
    <t>TATYANA SHASHKINA</t>
  </si>
  <si>
    <t>VASILISA DELONE</t>
  </si>
  <si>
    <t>NATALIA SYSOEVA</t>
  </si>
  <si>
    <t>ELENA VANKOVA</t>
  </si>
  <si>
    <t>IVAN KOZLOV</t>
  </si>
  <si>
    <t>ANASTASIYA LEVCHENKO</t>
  </si>
  <si>
    <t>SOFIA</t>
  </si>
  <si>
    <t>DENIS LASHUKOV</t>
  </si>
  <si>
    <t>V. SHAKIRZYANOVA</t>
  </si>
  <si>
    <t>OLGA MATVEEVA</t>
  </si>
  <si>
    <t>ELENA KHARCHUTKINA</t>
  </si>
  <si>
    <t>ANNA MARISYUK</t>
  </si>
  <si>
    <t>EKATERINA BAGINA</t>
  </si>
  <si>
    <t>EKATERINA NEGRILO</t>
  </si>
  <si>
    <t>SVETLANA SAVELYEVA</t>
  </si>
  <si>
    <t>ALEXEY ZAKHAROV</t>
  </si>
  <si>
    <t>DARIA VOINOVA</t>
  </si>
  <si>
    <t>ELENA MAYOROVA</t>
  </si>
  <si>
    <t>OLGA PANINA</t>
  </si>
  <si>
    <t>OLGA FEDOSKINA</t>
  </si>
  <si>
    <t>NINA POMUKHINA</t>
  </si>
  <si>
    <t>DARYA SHISHKINA</t>
  </si>
  <si>
    <t>TATYANA SPITSYNA</t>
  </si>
  <si>
    <t>ALENA SINICHKINA</t>
  </si>
  <si>
    <t>VISA CARDHOLDER</t>
  </si>
  <si>
    <t>KSENIA FILIPENKOVA</t>
  </si>
  <si>
    <t>OLGA MALMBERG</t>
  </si>
  <si>
    <t>RAMIL ZARTDINOV</t>
  </si>
  <si>
    <t>KSENIIA GNILITCKAIA</t>
  </si>
  <si>
    <t>MURAD SAIDOV</t>
  </si>
  <si>
    <t>ALEKSANDR KLIMENKO</t>
  </si>
  <si>
    <t>MARINA ISMAILOVA</t>
  </si>
  <si>
    <t>A. GORSHUNOVA</t>
  </si>
  <si>
    <t>IRINA ANTONOVA</t>
  </si>
  <si>
    <t>NATALIA GUKASYAN</t>
  </si>
  <si>
    <t>ELINA EROKHINA</t>
  </si>
  <si>
    <t>A GRIGORASHENKO</t>
  </si>
  <si>
    <t>ALEXEY LOPATCHENKO</t>
  </si>
  <si>
    <t>NATALIA KUDRYASHOVA</t>
  </si>
  <si>
    <t>NATALYA YAKUNINA</t>
  </si>
  <si>
    <t>YURI KOPYLOV</t>
  </si>
  <si>
    <t>T.KONSTANTINOVA</t>
  </si>
  <si>
    <t>EKATERINA YUDAEVA</t>
  </si>
  <si>
    <t>ELENA PASTUKHOVA</t>
  </si>
  <si>
    <t>ARINA MILOKHINA</t>
  </si>
  <si>
    <t>KSENIA KONONOVA</t>
  </si>
  <si>
    <t>OLGA MASHKO</t>
  </si>
  <si>
    <t>EKATERINA KOMOVA</t>
  </si>
  <si>
    <t>VEZORGINA MARIA</t>
  </si>
  <si>
    <t>Благотворительное пожертвование на лечение собаки Жужи</t>
  </si>
  <si>
    <t>ALEXANDRA CHERNIKOVA</t>
  </si>
  <si>
    <t>ANNA IVANOVA</t>
  </si>
  <si>
    <t>TATYANA</t>
  </si>
  <si>
    <t>VALENTINA KNIAZKINA</t>
  </si>
  <si>
    <t>Благотворительное пожертвование на покупку будок для приюта</t>
  </si>
  <si>
    <t>EKATERINA KURINA</t>
  </si>
  <si>
    <t>SVETLANA LOGASHKINA</t>
  </si>
  <si>
    <t>MAXIM SOLDATENKOV</t>
  </si>
  <si>
    <t>ALEXANDER KABALENOV</t>
  </si>
  <si>
    <t>ANASTASIA AFANASEVA</t>
  </si>
  <si>
    <t>K. SHALOMITSKAYA</t>
  </si>
  <si>
    <t>A.UGOLNIKOVA</t>
  </si>
  <si>
    <t>ANNA KOTOVA</t>
  </si>
  <si>
    <t>SERGEY BONDAREV</t>
  </si>
  <si>
    <t>IRINA KURNOSOVA</t>
  </si>
  <si>
    <t>Благотворительное пожертвование на лечение собаки Персика</t>
  </si>
  <si>
    <t>KIRILL LYUBKIN</t>
  </si>
  <si>
    <t>OLGA FEDOTOVSKIKH</t>
  </si>
  <si>
    <t>ALENA GAYDUK</t>
  </si>
  <si>
    <t>GEORGIY OBLAPENKO</t>
  </si>
  <si>
    <t>NIKISHINA TATIANA</t>
  </si>
  <si>
    <t>EKATERINA SKOBEYKO</t>
  </si>
  <si>
    <t>DUBIKOVA ELENA</t>
  </si>
  <si>
    <t>ANNA KOROBEINIKOVA</t>
  </si>
  <si>
    <t>GALINA ZELENKOVA</t>
  </si>
  <si>
    <t>STANISLAV PODCHASKIY</t>
  </si>
  <si>
    <t>YULIYA TROFIMOVICH</t>
  </si>
  <si>
    <t>ANNA PETRENKO</t>
  </si>
  <si>
    <t>DARIA LABKOVSKAYA</t>
  </si>
  <si>
    <t>EKATERINA MAKARENKOVA</t>
  </si>
  <si>
    <t>DINARA SHAYKHINA</t>
  </si>
  <si>
    <t>ANNA DENISOVA</t>
  </si>
  <si>
    <t>SVETLANA ROMANOVA</t>
  </si>
  <si>
    <t>OKSANA SHOLTYREVA</t>
  </si>
  <si>
    <t>VALERIY ASVAROV</t>
  </si>
  <si>
    <t>DARYA AVERYANOVA</t>
  </si>
  <si>
    <t>Благотворительное пожертвование в Фонд РЭЙ</t>
  </si>
  <si>
    <t>ANNA RAKOVICH-NAKHIMOVA</t>
  </si>
  <si>
    <t>ALEKSANDRA MINAEVA</t>
  </si>
  <si>
    <t>NADEZHDA PRIKHODKO</t>
  </si>
  <si>
    <t>OKSANA KOZLOVA</t>
  </si>
  <si>
    <t>YULIYA MAKAROVA</t>
  </si>
  <si>
    <t>REZEDA AKHMETZHANOVA</t>
  </si>
  <si>
    <t>SHAMIL GALIMULILN</t>
  </si>
  <si>
    <t>OLGA PAVSHOK</t>
  </si>
  <si>
    <t>ALESYA SHITIKOVA</t>
  </si>
  <si>
    <t>VALERIYA ARISTOVA</t>
  </si>
  <si>
    <t>DARIA RYAZANTSEVA</t>
  </si>
  <si>
    <t>Благотворительное пожертвование на лечение кота Васи</t>
  </si>
  <si>
    <t>ANASTASIA YAKOVLEVA</t>
  </si>
  <si>
    <t>ELENA VALEVSKAYA</t>
  </si>
  <si>
    <t>SHMIDT ANNA</t>
  </si>
  <si>
    <t>LILIIA BRAINIS</t>
  </si>
  <si>
    <t>Благотворительное пожертвование на лечение собаки Рыжий</t>
  </si>
  <si>
    <t>MARIIA SAPRONOVA</t>
  </si>
  <si>
    <t>ALEKSANDR PLETNEV</t>
  </si>
  <si>
    <t>MARINA PETUKHOVA</t>
  </si>
  <si>
    <t>T MESHCHERIAKOVA</t>
  </si>
  <si>
    <t>VITALIY BALAKHONOV</t>
  </si>
  <si>
    <t>Зачислено на р/сч за вычетом комиссии оператора (2,9%)</t>
  </si>
  <si>
    <t>Ожидается зачисление на р/сч за вычетом комиссии оператора (2,9%)</t>
  </si>
  <si>
    <t>Пожертвования через платёжную систему PayPal</t>
  </si>
  <si>
    <t>Дата зачисления на р/сч</t>
  </si>
  <si>
    <t>Сумма, валюта</t>
  </si>
  <si>
    <t>Сумма, руб. 
(за вычетом комиссии)</t>
  </si>
  <si>
    <t>Назначение</t>
  </si>
  <si>
    <t>Наталья Буслова</t>
  </si>
  <si>
    <t>Evgeniya Alexandrova</t>
  </si>
  <si>
    <t>Анонимно</t>
  </si>
  <si>
    <t>Зачислено на р/сч за вычетом комиссии оператора</t>
  </si>
  <si>
    <t>Ожидается зачисление на р/сч за вычетом комиссии</t>
  </si>
  <si>
    <t>Пожертвования через платёжную систему Yandex.Money</t>
  </si>
  <si>
    <t>Зачислено на р/сч за вычетом комиссии оператора (2,8%)</t>
  </si>
  <si>
    <t>Ожидает зачисления на р/сч за вычетом комиссии оператора (2,8%)</t>
  </si>
  <si>
    <t>Пожертвования через платёжную систему QIWI</t>
  </si>
  <si>
    <t>Благотворитель (последние 4 цифры номера телефона)</t>
  </si>
  <si>
    <t>0677</t>
  </si>
  <si>
    <t xml:space="preserve">Ожидает зачисления на р/сч за вычетом комиссии оператора </t>
  </si>
  <si>
    <t>Пожертвования через СМС на короткий номер 3434</t>
  </si>
  <si>
    <t>8969</t>
  </si>
  <si>
    <t>7865</t>
  </si>
  <si>
    <t>0122</t>
  </si>
  <si>
    <t>9567</t>
  </si>
  <si>
    <t>7384</t>
  </si>
  <si>
    <t>5814</t>
  </si>
  <si>
    <t>1424</t>
  </si>
  <si>
    <t>3179</t>
  </si>
  <si>
    <t>3947</t>
  </si>
  <si>
    <t>Ожидает зачисления на р/сч за вычетом комиссии оператора</t>
  </si>
  <si>
    <t>Поступления на расчетный счет Фонда</t>
  </si>
  <si>
    <t>в ПАО "Сбербанк"</t>
  </si>
  <si>
    <t>Дата</t>
  </si>
  <si>
    <t>Благотворительные пожертвования от физ. лиц</t>
  </si>
  <si>
    <t>Рубежанская Варвара Геннадьевна</t>
  </si>
  <si>
    <t>Иванова Ольга Алексеевна</t>
  </si>
  <si>
    <t>Вершинина Мария</t>
  </si>
  <si>
    <t>Сдача наличных в банк</t>
  </si>
  <si>
    <t>Благотворительные пожертвования через мобильный терминал</t>
  </si>
  <si>
    <t>Прочие поступления и благотворительные пожертвования</t>
  </si>
  <si>
    <t>Имамова Ангелина</t>
  </si>
  <si>
    <t>Никабадзе Михаил</t>
  </si>
  <si>
    <t>Давтян Джемма</t>
  </si>
  <si>
    <t>Высоцкий Александр</t>
  </si>
  <si>
    <t>Прудникова Елена</t>
  </si>
  <si>
    <t>Рыжкова Наталья</t>
  </si>
  <si>
    <t>Королева Алина</t>
  </si>
  <si>
    <t>Егорова Елена</t>
  </si>
  <si>
    <t>Белякова Анастасия</t>
  </si>
  <si>
    <t>Хрипунова Екатерина</t>
  </si>
  <si>
    <t>Солнцева Елена</t>
  </si>
  <si>
    <t>Шаркова Ольга</t>
  </si>
  <si>
    <t>Дружинина Ирина</t>
  </si>
  <si>
    <t>Желтова Виола</t>
  </si>
  <si>
    <t>Федоренко Елена</t>
  </si>
  <si>
    <t>Пыленок Кристина</t>
  </si>
  <si>
    <t>Дергилев Василий</t>
  </si>
  <si>
    <t>Момотова Оксана</t>
  </si>
  <si>
    <t>Ходжаева Елена</t>
  </si>
  <si>
    <t>Дагаева Ксения</t>
  </si>
  <si>
    <t>Ельшина Юлия</t>
  </si>
  <si>
    <t>Егоров Евгений</t>
  </si>
  <si>
    <t>Муравьева Наталия</t>
  </si>
  <si>
    <t>Сорокин Дмитрий</t>
  </si>
  <si>
    <t>Павлова Юлия</t>
  </si>
  <si>
    <t>Сидорова Евгения</t>
  </si>
  <si>
    <t>Дубровин Артем</t>
  </si>
  <si>
    <t>Дячкина Полина</t>
  </si>
  <si>
    <t>Волос Дмитрий</t>
  </si>
  <si>
    <t>Манушичев Станислав</t>
  </si>
  <si>
    <t>Карпецкая Екатерина</t>
  </si>
  <si>
    <t>Севостьянов Александр</t>
  </si>
  <si>
    <t>Майоров Константин</t>
  </si>
  <si>
    <t>Старых Ольга</t>
  </si>
  <si>
    <t>Ун Синетх</t>
  </si>
  <si>
    <t>Ху Фанлин</t>
  </si>
  <si>
    <t>Цянь Цзинь</t>
  </si>
  <si>
    <t>Поляков Юрий</t>
  </si>
  <si>
    <t>Зиняков Дмитрий</t>
  </si>
  <si>
    <t>Игбал Ансароуди Сажжад</t>
  </si>
  <si>
    <t>Высоцкая Анастасия</t>
  </si>
  <si>
    <t>Скоробогатова Ирина Борисовна</t>
  </si>
  <si>
    <t>Волкова Наталья</t>
  </si>
  <si>
    <t>Дунаева Анна</t>
  </si>
  <si>
    <t>Сергеева Марина</t>
  </si>
  <si>
    <t>Конбекова Ксения</t>
  </si>
  <si>
    <t>Язневич Елизавета</t>
  </si>
  <si>
    <t>Рюмина Елизавета</t>
  </si>
  <si>
    <t>Котова Елена</t>
  </si>
  <si>
    <t>Медведев Александр</t>
  </si>
  <si>
    <t>Силичева Нина</t>
  </si>
  <si>
    <t>Иванов Вадим</t>
  </si>
  <si>
    <t>Наталья</t>
  </si>
  <si>
    <t>Павлова Ольга</t>
  </si>
  <si>
    <t>Усакова Наталья</t>
  </si>
  <si>
    <t>Соколинская Светлана Геннадиевна</t>
  </si>
  <si>
    <t>Сапожникова Ольга</t>
  </si>
  <si>
    <t>Давлетов Денис</t>
  </si>
  <si>
    <t>Кушнина Варвара</t>
  </si>
  <si>
    <t>Якоченко Кирилл</t>
  </si>
  <si>
    <t>Степанова Светлана</t>
  </si>
  <si>
    <t>Черняева Наталья</t>
  </si>
  <si>
    <t>Наумычев Даниил Витальевич</t>
  </si>
  <si>
    <t>Кирюшкин Кирилл</t>
  </si>
  <si>
    <t>Омарбеков Нурсултан</t>
  </si>
  <si>
    <t>Ндогнгама Хосемануэл</t>
  </si>
  <si>
    <t>Кассем Жана</t>
  </si>
  <si>
    <t>Убушиев Александр</t>
  </si>
  <si>
    <t>Х Матлуба</t>
  </si>
  <si>
    <t>Добреньков Артём</t>
  </si>
  <si>
    <t>Гончарова Виктория Александровна</t>
  </si>
  <si>
    <t>ANNA YURCHENKO</t>
  </si>
  <si>
    <t>ANASTASIYA KOLTYSHEVA</t>
  </si>
  <si>
    <t>DARYA PANKOVA</t>
  </si>
  <si>
    <t>ALEXANDRA TEREGULOVA</t>
  </si>
  <si>
    <t>ANASTASIA SUVOROVA</t>
  </si>
  <si>
    <t>ANNA ZAKHAROVA</t>
  </si>
  <si>
    <t>YANA BAYRAMOVA</t>
  </si>
  <si>
    <t>ELENA SKRYABINA</t>
  </si>
  <si>
    <t>ANASTASIIA BAZECKAIA</t>
  </si>
  <si>
    <t>ANASTASI KORASTYLEVA</t>
  </si>
  <si>
    <t>GRIGORIY BUBANKOV</t>
  </si>
  <si>
    <t>PANTYUKHOV ILYA</t>
  </si>
  <si>
    <t>LAURA AGAMIRZAEVA</t>
  </si>
  <si>
    <t>OLGA ZHELTOVA</t>
  </si>
  <si>
    <t>INNA PAVLYUTKINA</t>
  </si>
  <si>
    <t>ANNA PANINA</t>
  </si>
  <si>
    <t>EKATERINA ANDRIEVICH</t>
  </si>
  <si>
    <t>ELENA ILCHENKO</t>
  </si>
  <si>
    <t>VADIM DANILOCHKIN</t>
  </si>
  <si>
    <t>SVETLANA SHAKIRZHANOVA</t>
  </si>
  <si>
    <t>YULIA LEVOSHKO</t>
  </si>
  <si>
    <t>NADEZHDA GUMANEVA</t>
  </si>
  <si>
    <t>MARGARITA SHUDRYA</t>
  </si>
  <si>
    <t>ROBERT LASHIN</t>
  </si>
  <si>
    <t>EKATERINA GORIAEVA</t>
  </si>
  <si>
    <t>OLGA PANTELEEVA</t>
  </si>
  <si>
    <t>FILIMONOVA ELENA</t>
  </si>
  <si>
    <t>ARTEM ZAYTSEV</t>
  </si>
  <si>
    <t>EVGENY ZAKHAROV</t>
  </si>
  <si>
    <t>ANNA SMIRNOVA</t>
  </si>
  <si>
    <t>MARINA AVERIANOVA</t>
  </si>
  <si>
    <t>ALEXANDRA KATASONOVA</t>
  </si>
  <si>
    <t>NATALYA VEDENEVA</t>
  </si>
  <si>
    <t>DARIA FEDOROVA</t>
  </si>
  <si>
    <t>GULNARA TALIPOVA</t>
  </si>
  <si>
    <t>ANYA POPOVA</t>
  </si>
  <si>
    <t>LILIYA CHUZHOVA</t>
  </si>
  <si>
    <t>SERGEY SHEVLYAKOV</t>
  </si>
  <si>
    <t>ANASTASIA MOKHOVA</t>
  </si>
  <si>
    <t>IRINA TROITSKAYA</t>
  </si>
  <si>
    <t>INNA LUKYANTSEVA</t>
  </si>
  <si>
    <t>ALEKSEY FALEEV</t>
  </si>
  <si>
    <t>IRINA KIRICHENKO</t>
  </si>
  <si>
    <t>A PAVLYUTKINA</t>
  </si>
  <si>
    <t>OLGA BUSHUEVA</t>
  </si>
  <si>
    <t>DENIS SHTANKO</t>
  </si>
  <si>
    <t>ROVNYI PAVEL</t>
  </si>
  <si>
    <t>ESENIN ROMAN</t>
  </si>
  <si>
    <t>IVAN BLOKHIN</t>
  </si>
  <si>
    <t>ANTON GOROKHOVATSKY</t>
  </si>
  <si>
    <t>OLGA DUMANSKAYA</t>
  </si>
  <si>
    <t>SERGEY GORSHKOV</t>
  </si>
  <si>
    <t>MARSEL SAIFULLIN</t>
  </si>
  <si>
    <t>EGOR BASALAEV</t>
  </si>
  <si>
    <t>KARINA FOMICHEVA</t>
  </si>
  <si>
    <t>EGOR DRUGOV</t>
  </si>
  <si>
    <t>Благотворительное пожертвование на вакцинацию</t>
  </si>
  <si>
    <t>9003</t>
  </si>
  <si>
    <t>8604</t>
  </si>
  <si>
    <t>6341</t>
  </si>
  <si>
    <t>5573</t>
  </si>
  <si>
    <t>3463</t>
  </si>
  <si>
    <t>0154</t>
  </si>
  <si>
    <t>6499</t>
  </si>
  <si>
    <t>8626</t>
  </si>
  <si>
    <t>6445</t>
  </si>
  <si>
    <t>2324</t>
  </si>
  <si>
    <t>6296</t>
  </si>
  <si>
    <t>7096</t>
  </si>
  <si>
    <t>9234</t>
  </si>
  <si>
    <t>2633</t>
  </si>
  <si>
    <t>9191</t>
  </si>
  <si>
    <t>6602</t>
  </si>
  <si>
    <t>1144</t>
  </si>
  <si>
    <t>0954</t>
  </si>
  <si>
    <t>5833</t>
  </si>
  <si>
    <t>2978</t>
  </si>
  <si>
    <t>2090</t>
  </si>
  <si>
    <t>5058</t>
  </si>
  <si>
    <t>4828</t>
  </si>
  <si>
    <t>3628</t>
  </si>
  <si>
    <t>1843</t>
  </si>
  <si>
    <t>9153</t>
  </si>
  <si>
    <t>0096</t>
  </si>
  <si>
    <t>6893</t>
  </si>
  <si>
    <t>5996</t>
  </si>
  <si>
    <t>3863</t>
  </si>
  <si>
    <t>0820</t>
  </si>
  <si>
    <t>8984</t>
  </si>
  <si>
    <t>3326</t>
  </si>
  <si>
    <t>KOZLOV MIKHAIL</t>
  </si>
  <si>
    <t>за апрель 2019 года</t>
  </si>
  <si>
    <t>Остаток средств на 01.04.2019</t>
  </si>
  <si>
    <t>Общая сумма пожертвований за апрель 2019г.</t>
  </si>
  <si>
    <t>Произведенные расходы за апрель 2019г.</t>
  </si>
  <si>
    <t>Остаток средств на 30.04.2019</t>
  </si>
  <si>
    <t>Оплата за корм для собак для волонтерской группы помощи животным "Второй шанс"</t>
  </si>
  <si>
    <t>Оплата за вет. препараты и корм для кошек для приюта "Лучик" г. Дубна</t>
  </si>
  <si>
    <t>Оплата за вет. препараты и корм для кошек для приюта "Рыжик Кузя" г. Дубна</t>
  </si>
  <si>
    <t>Оплата за вет. препараты для Центра помощи ротвейлерам</t>
  </si>
  <si>
    <t>Транспортный налог за 2018 год</t>
  </si>
  <si>
    <t>Оплата за рекламные услуги</t>
  </si>
  <si>
    <t>Апрель 2019</t>
  </si>
  <si>
    <t>Оплата за услуги связи</t>
  </si>
  <si>
    <t>Оплата за ящики для пожертвований</t>
  </si>
  <si>
    <t>Оплата за почтовые услуги</t>
  </si>
  <si>
    <t>5017 руб. - ящик в вет. центре "Комондор"</t>
  </si>
  <si>
    <t>1500 руб. - ящик в груминг-студии “ZooRoom”</t>
  </si>
  <si>
    <t>3083 руб. - пожертвование в кассу фонда</t>
  </si>
  <si>
    <t>13189 руб. - ящик в вет. клинике "Ковчег"</t>
  </si>
  <si>
    <t>3000 руб. - ящик в вет. клинике "КрасногорьеВет"</t>
  </si>
  <si>
    <t>550 руб. - ящик в салоне для собак и кошек "Боншери"</t>
  </si>
  <si>
    <t>2043 руб. - ящик в вет. клинике "ЗооДубна" на ул. Жолио-Кюри</t>
  </si>
  <si>
    <t>1890 руб. - ящик в вет. клинике "ЗооДубна" на ул. Понтекорво</t>
  </si>
  <si>
    <t>2655 руб. - пожертвование от учеников 4Б класса школы №1301</t>
  </si>
  <si>
    <t>Благотоворительное пожертвование</t>
  </si>
  <si>
    <t>Айбашов Ражабали</t>
  </si>
  <si>
    <t>Ременюк Владислав</t>
  </si>
  <si>
    <t>Проценко Максим</t>
  </si>
  <si>
    <t>Цветкова Наталья Валерьевна</t>
  </si>
  <si>
    <t>Глущенко Ирина Алексеевна</t>
  </si>
  <si>
    <t xml:space="preserve">Логунов Геннадий </t>
  </si>
  <si>
    <t>Ваймер Олеся Андреевна</t>
  </si>
  <si>
    <t>Чуркина Валентина Константиновна</t>
  </si>
  <si>
    <t xml:space="preserve">Емельянов Генрих Юрьевич </t>
  </si>
  <si>
    <t>Чугунов Данил Владимирович</t>
  </si>
  <si>
    <t>Дмитриев Алексей</t>
  </si>
  <si>
    <t>Шмыров Дмитрий Юрьевич</t>
  </si>
  <si>
    <t>Петрова Екатерина Сергеевна</t>
  </si>
  <si>
    <t>Кононова Анна Михайловна</t>
  </si>
  <si>
    <t>Савченко Ольга</t>
  </si>
  <si>
    <t>Головина Ирина Владимировна</t>
  </si>
  <si>
    <t>Третьякова Нателла Евгеньевна</t>
  </si>
  <si>
    <t>Захаренко Наталья Петровна</t>
  </si>
  <si>
    <t>Стрельникова Екатерина Викторовна</t>
  </si>
  <si>
    <t>Дяшина Мария</t>
  </si>
  <si>
    <t>Шуняева Наталья Геннадьевна</t>
  </si>
  <si>
    <t>Сальникова Мария Сергеевна</t>
  </si>
  <si>
    <t>Бузунов Муслим Рамзанович</t>
  </si>
  <si>
    <t>Резничук Елена Петровна</t>
  </si>
  <si>
    <t>Грачева Мария Владимировна</t>
  </si>
  <si>
    <t>Кирилл Константинович</t>
  </si>
  <si>
    <t>Хромова Анастасия</t>
  </si>
  <si>
    <t>Мощицкая Юлия</t>
  </si>
  <si>
    <t>Леонтьева Кира Валентиновна</t>
  </si>
  <si>
    <t>Симушкина Галина Ивановна</t>
  </si>
  <si>
    <t>Дорошенко Ия Дмитриевна</t>
  </si>
  <si>
    <t>Баранова Анастасия Ивановна</t>
  </si>
  <si>
    <t>Волков Александр Александрович</t>
  </si>
  <si>
    <t>Бричков Андрей Александрович</t>
  </si>
  <si>
    <t>Стерлягов Александр Сергеевич</t>
  </si>
  <si>
    <t>Чугунова Оксана Викторовна</t>
  </si>
  <si>
    <t>Исаенкова Елена Владимировна</t>
  </si>
  <si>
    <t>А. Кошелев</t>
  </si>
  <si>
    <t>Черданцев Артём Германович</t>
  </si>
  <si>
    <t>Коротеева Снежана Руслановна</t>
  </si>
  <si>
    <t>Варфоламеева Ксения Максимовна</t>
  </si>
  <si>
    <t>Моисеева Инга</t>
  </si>
  <si>
    <t>Жаткина Евгения</t>
  </si>
  <si>
    <t>Валль Екатерина Сергеевна</t>
  </si>
  <si>
    <t>Клименко Ирина Юрьевна</t>
  </si>
  <si>
    <t>Малиновская Екатерина</t>
  </si>
  <si>
    <t>Буданова Елена</t>
  </si>
  <si>
    <t>Комогорова Ирина Ивановна</t>
  </si>
  <si>
    <t>Югин Михаил Викторович</t>
  </si>
  <si>
    <t>Батурина Карина Мансуровна</t>
  </si>
  <si>
    <t>Жмурова Екатерина</t>
  </si>
  <si>
    <t>Пискарева Елена Юрьевна</t>
  </si>
  <si>
    <t>Федоренко Владимир Николаевич</t>
  </si>
  <si>
    <t>Гусева София</t>
  </si>
  <si>
    <t>Мартьянова Татьяна Игоревна</t>
  </si>
  <si>
    <t>Овчинникова Татьяна</t>
  </si>
  <si>
    <t>Фирсова Ирина</t>
  </si>
  <si>
    <t>Папикян Лилит</t>
  </si>
  <si>
    <t>Зохомбина Кристиан</t>
  </si>
  <si>
    <t>Бабкина Юлия Алексеевна</t>
  </si>
  <si>
    <t>Салмани Мамагхани Садегх</t>
  </si>
  <si>
    <t>Соммервилле Кадим Ст Елмо</t>
  </si>
  <si>
    <t>Авдеева Татьяна Михайловна</t>
  </si>
  <si>
    <t>Соколова Юлия Александровна</t>
  </si>
  <si>
    <t>Самохвалова Юлия Игоревна</t>
  </si>
  <si>
    <t>Салий Анастасия</t>
  </si>
  <si>
    <t>Кыязбек</t>
  </si>
  <si>
    <t>Евгений Суетинов</t>
  </si>
  <si>
    <t>Минин Вячеслав Максимович</t>
  </si>
  <si>
    <t>Чикина Наталья</t>
  </si>
  <si>
    <t>Зимина Вероника Павловна</t>
  </si>
  <si>
    <t>Пронякина Екатерина Владимировна</t>
  </si>
  <si>
    <t>Моррис Мария-Валерия Викторовна</t>
  </si>
  <si>
    <t xml:space="preserve">Благотоворительное пожертвование для кошки Фелиции </t>
  </si>
  <si>
    <t>Благотоворительное пожертвование для кошки Джулии</t>
  </si>
  <si>
    <t>Благотоворительное пожертвование на лечение кота Енота</t>
  </si>
  <si>
    <t>Благотоворительное пожертвование на лечение кота Честера</t>
  </si>
  <si>
    <t>Благотоворительное пожертвование на вакцинацию животных</t>
  </si>
  <si>
    <t>Благотоворительное пожертвование на корм</t>
  </si>
  <si>
    <t>24.04.2019</t>
  </si>
  <si>
    <t>VLADISLAV NIKOLAEV</t>
  </si>
  <si>
    <t>OLGA SOLOVIEVA</t>
  </si>
  <si>
    <t>VITALII GULEVATYI</t>
  </si>
  <si>
    <t>NATALIA MARMIY</t>
  </si>
  <si>
    <t>ELENA KORNILOVA</t>
  </si>
  <si>
    <t>SOFYA SHILENKO</t>
  </si>
  <si>
    <t>ARINA IBAEVA</t>
  </si>
  <si>
    <t>INGA VOLKOVA</t>
  </si>
  <si>
    <t>MARIYA ZOTOVA</t>
  </si>
  <si>
    <t>ANDREY TEREKHOV</t>
  </si>
  <si>
    <t>EKATERINA KOCHMARUK</t>
  </si>
  <si>
    <t>VLADISLAV DOROZHKIN</t>
  </si>
  <si>
    <t>VICTORIYA TITOVA</t>
  </si>
  <si>
    <t>NATALLIA KLIMOVICH</t>
  </si>
  <si>
    <t>KSENIA CHEROTCHENKO</t>
  </si>
  <si>
    <t>TATIANA GAMAYUNOVA</t>
  </si>
  <si>
    <t>ROMAN FURTSEV</t>
  </si>
  <si>
    <t>ROMANOVA ANNA</t>
  </si>
  <si>
    <t>OKSANA ZAITSEVA</t>
  </si>
  <si>
    <t>KIRILL IAROVENKO</t>
  </si>
  <si>
    <t>TANYA SHCHERBATOVA</t>
  </si>
  <si>
    <t>KSENIYA RASCHEVSKAYA</t>
  </si>
  <si>
    <t>ALBINA BIKULCHUS</t>
  </si>
  <si>
    <t>ELENA KOMOLOVA</t>
  </si>
  <si>
    <t>IRINA SHVAYKO</t>
  </si>
  <si>
    <t>ANNA MIKEDA</t>
  </si>
  <si>
    <t>NATALIA KASITSKAYA</t>
  </si>
  <si>
    <t>TATIANA TUGARINOVA</t>
  </si>
  <si>
    <t>A FEDONNIKOVA</t>
  </si>
  <si>
    <t>VLADIMIR FEKLISOV</t>
  </si>
  <si>
    <t>YANA ZAMALIEVA</t>
  </si>
  <si>
    <t>YURY KAVADEEV</t>
  </si>
  <si>
    <t>TATIANA BALTUTIS</t>
  </si>
  <si>
    <t>NAILYA IVANOVA</t>
  </si>
  <si>
    <t>MARINA CHERNIKOVA</t>
  </si>
  <si>
    <t>GALINA ERMACHENKOVA</t>
  </si>
  <si>
    <t>TATYNA</t>
  </si>
  <si>
    <t>YULIA POGODINA</t>
  </si>
  <si>
    <t>PAVEL LAPSHIN</t>
  </si>
  <si>
    <t>GUSEV SERGEY</t>
  </si>
  <si>
    <t>ALINA MATVEICHUK</t>
  </si>
  <si>
    <t>VALERIYA</t>
  </si>
  <si>
    <t>TIMOFEY USHAKOV</t>
  </si>
  <si>
    <t>AXENOVA ELIZAVETA</t>
  </si>
  <si>
    <t>MARINA YASHINA</t>
  </si>
  <si>
    <t>ANGELINA IMAMOVA</t>
  </si>
  <si>
    <t>VIKTORIA ZHARKOVA</t>
  </si>
  <si>
    <t>V.GONCHARENKO</t>
  </si>
  <si>
    <t>IRINA NTUMBA</t>
  </si>
  <si>
    <t>SOFYA VINOGRADOVA</t>
  </si>
  <si>
    <t>ZINUR SUKHAEV</t>
  </si>
  <si>
    <t>ALENA KISLAYA</t>
  </si>
  <si>
    <t>ALEXANDER BARABANOV</t>
  </si>
  <si>
    <t>MANUYLOVA ANASTASYA</t>
  </si>
  <si>
    <t>ILIA GIRS</t>
  </si>
  <si>
    <t>IRINA</t>
  </si>
  <si>
    <t>ANDREY MURATOV</t>
  </si>
  <si>
    <t>BAURZHAN SARTBAYEV</t>
  </si>
  <si>
    <t>MARIA FILIPPOVA</t>
  </si>
  <si>
    <t>SERGEY BLUDOV</t>
  </si>
  <si>
    <t>ANASTASIYA ZYKOVA</t>
  </si>
  <si>
    <t>ANISIMOVA SVETLANA</t>
  </si>
  <si>
    <t>INNA KLYUEVA</t>
  </si>
  <si>
    <t>MEKHDI</t>
  </si>
  <si>
    <t>AISHAT OKHTOVA</t>
  </si>
  <si>
    <t>VICTORIA KHAZIEVA</t>
  </si>
  <si>
    <t>MAXIM PROTSENKO</t>
  </si>
  <si>
    <t>ANASTASIA PONOMAREVA</t>
  </si>
  <si>
    <t>OLGA MARKHASHOVA</t>
  </si>
  <si>
    <t>ANNA GALYATDINOVA</t>
  </si>
  <si>
    <t>ELENA PETRAKOVA</t>
  </si>
  <si>
    <t>ELIZAVETA SHORIKOVA</t>
  </si>
  <si>
    <t>A. SHCHERBAKOV</t>
  </si>
  <si>
    <t>ELIZAVETA SHARAPOVA</t>
  </si>
  <si>
    <t>IRINA SHINOVA</t>
  </si>
  <si>
    <t>ELENA BOGDANOVA</t>
  </si>
  <si>
    <t>VERONIKA PLETENCHUK</t>
  </si>
  <si>
    <t>EVLINA SAFINA</t>
  </si>
  <si>
    <t>ANASTASIA EREMEEVA</t>
  </si>
  <si>
    <t>ARTEM KOSYUKHIN</t>
  </si>
  <si>
    <t>XENIA KOZLOVA</t>
  </si>
  <si>
    <t>ILYA MATVEEV</t>
  </si>
  <si>
    <t>VIKTORIYA EMSHANOVA</t>
  </si>
  <si>
    <t>EKATERINA</t>
  </si>
  <si>
    <t>POLINA AGANINA</t>
  </si>
  <si>
    <t>VALERIYA SAVINOVA</t>
  </si>
  <si>
    <t>EKATERINA SKUBITSKAYA</t>
  </si>
  <si>
    <t>EKATERINA MATVEEVA</t>
  </si>
  <si>
    <t>ANASTASIYA STEPANOVA</t>
  </si>
  <si>
    <t>TATYANA KUCHINA</t>
  </si>
  <si>
    <t>MARIYA OGNEVA</t>
  </si>
  <si>
    <t>ANTON BABIN</t>
  </si>
  <si>
    <t>T ZAKRZHEVSKAYA</t>
  </si>
  <si>
    <t>ZUBKOV NIKITA</t>
  </si>
  <si>
    <t>SMOLENTSEVA A</t>
  </si>
  <si>
    <t>GALKINA VERONIKA</t>
  </si>
  <si>
    <t>EKATERINA OGANEZOVA</t>
  </si>
  <si>
    <t>EKATERINA SAVVATEEVA</t>
  </si>
  <si>
    <t>ANASTASIA KIM</t>
  </si>
  <si>
    <t>ANNA FILINA</t>
  </si>
  <si>
    <t>ANDREY DRACHUK</t>
  </si>
  <si>
    <t>DERGUNOVA OLGA</t>
  </si>
  <si>
    <t>VERONIKA OMELCHENKO</t>
  </si>
  <si>
    <t>ALTYNOVA SVETLANA</t>
  </si>
  <si>
    <t>YULIYA SYTNIK</t>
  </si>
  <si>
    <t>ALEKSANDRA MINEEVA</t>
  </si>
  <si>
    <t>OLGA SHAMSULLINA</t>
  </si>
  <si>
    <t>PECHKOVSKAIA</t>
  </si>
  <si>
    <t>ALEXEY VASILEV</t>
  </si>
  <si>
    <t>XENIA SLOBODYANIK</t>
  </si>
  <si>
    <t>IRINA YEROKHINA</t>
  </si>
  <si>
    <t>TIMERKHANOVA ZALINA</t>
  </si>
  <si>
    <t>LYUBOV DRYANINA</t>
  </si>
  <si>
    <t>ALENA KISELEVA</t>
  </si>
  <si>
    <t>DMITRY ZUEV</t>
  </si>
  <si>
    <t>IRINA SYSOEVA</t>
  </si>
  <si>
    <t>EKATERINA SHULGINA</t>
  </si>
  <si>
    <t>TATIANA PETROVA</t>
  </si>
  <si>
    <t>ANASTASIA SALIY</t>
  </si>
  <si>
    <t>MAKSIM IVANOV</t>
  </si>
  <si>
    <t>MARIYA DMITRIEVA</t>
  </si>
  <si>
    <t>ELENA KOZLOVSKIKH</t>
  </si>
  <si>
    <t>YAROSLAVA</t>
  </si>
  <si>
    <t>VERA SPINA</t>
  </si>
  <si>
    <t>GULNARA ISHMURATOVA</t>
  </si>
  <si>
    <t>BAKHTEEVA RAVILIA ALIEVNA</t>
  </si>
  <si>
    <t>NATALIA</t>
  </si>
  <si>
    <t>ALEKSANDR GUSEV</t>
  </si>
  <si>
    <t>MARINA BOGOKINA</t>
  </si>
  <si>
    <t>SVETLANA IVANOVA</t>
  </si>
  <si>
    <t>D ZAHAROVA</t>
  </si>
  <si>
    <t>TATIANA BYSTROVA</t>
  </si>
  <si>
    <t>TATYNA TIKAKHINA</t>
  </si>
  <si>
    <t>YULIA AXYONOVA</t>
  </si>
  <si>
    <t>ELENA MATVEEVA</t>
  </si>
  <si>
    <t>LIUDMILA BALOVNEVA</t>
  </si>
  <si>
    <t>MARIA MEDVEDKOVA</t>
  </si>
  <si>
    <t>MARGARITA GALUSHINA</t>
  </si>
  <si>
    <t>ALEXANDR BOLSHOV</t>
  </si>
  <si>
    <t>EVGENIYA GORDEEVA</t>
  </si>
  <si>
    <t>ELENA ABROSIMOVA</t>
  </si>
  <si>
    <t>MARIYA YULINA</t>
  </si>
  <si>
    <t>ULYANA CHERVYAKOVA</t>
  </si>
  <si>
    <t>MIKHAIL SOMOV</t>
  </si>
  <si>
    <t>VLADIMIR GEGECHKORI</t>
  </si>
  <si>
    <t>MARINA GORBATOVA</t>
  </si>
  <si>
    <t>MARIA BABICHEVA</t>
  </si>
  <si>
    <t>ANASTASIA TALMAZAN</t>
  </si>
  <si>
    <t>ELENA KIPRIYANOVA</t>
  </si>
  <si>
    <t>ALEXEY TYAGIN</t>
  </si>
  <si>
    <t>MARIA MASLYAKOVA</t>
  </si>
  <si>
    <t>ELENA KOLOSOVA</t>
  </si>
  <si>
    <t>ALEX RAD</t>
  </si>
  <si>
    <t>LYUBOV PASHININA</t>
  </si>
  <si>
    <t>SVETLANA KOSTANYAN</t>
  </si>
  <si>
    <t>OXANA VASILEVSKAYA</t>
  </si>
  <si>
    <t>NATALIYA PODGORNAYA</t>
  </si>
  <si>
    <t>EGOR MARKIN</t>
  </si>
  <si>
    <t>KORAS ANASTASI</t>
  </si>
  <si>
    <t>IRINA TASKAEVA</t>
  </si>
  <si>
    <t>VASILIY PLOTNIKOV</t>
  </si>
  <si>
    <t>VIKTOR</t>
  </si>
  <si>
    <t>JULIA MOSHCHITSKAYA</t>
  </si>
  <si>
    <t>ROMAN GASPAROV</t>
  </si>
  <si>
    <t>E.SKORONDAEVA</t>
  </si>
  <si>
    <t>SVETLANA SAMARSKAYA</t>
  </si>
  <si>
    <t>KARINA KUZNETSOVA</t>
  </si>
  <si>
    <t>OLGA TRAFIMCHIK</t>
  </si>
  <si>
    <t>DARYA OBYSKALOVA</t>
  </si>
  <si>
    <t>VLADISLAV REMENYUK</t>
  </si>
  <si>
    <t>OLGA LEVINA</t>
  </si>
  <si>
    <t>SVETLANA GASHENINA</t>
  </si>
  <si>
    <t>ELENA NAUMKINA</t>
  </si>
  <si>
    <t>IRINA SMIRNOVA</t>
  </si>
  <si>
    <t>LYUDMILA MAZIKOVA</t>
  </si>
  <si>
    <t>VITALY GURYANOV</t>
  </si>
  <si>
    <t>ROMAN EGOROV</t>
  </si>
  <si>
    <t>EVGENIA RYBAK</t>
  </si>
  <si>
    <t>NATALIA KLIUEVA</t>
  </si>
  <si>
    <t>A.DOKUCHAEVA</t>
  </si>
  <si>
    <t>IRINA BOLSHAKOVA</t>
  </si>
  <si>
    <t>SVETLANA ZHIRKOVA</t>
  </si>
  <si>
    <t>VARVARA KUTSENKO</t>
  </si>
  <si>
    <t>VIKTORIYA VOLKOVA</t>
  </si>
  <si>
    <t>ELINA ALIMBEKOVA</t>
  </si>
  <si>
    <t>MASLENNIKOVA OLESYA</t>
  </si>
  <si>
    <t>ANNA POLUSHINA</t>
  </si>
  <si>
    <t>DARIA RAZMAKHNINA</t>
  </si>
  <si>
    <t>ANNA ZLOBINA</t>
  </si>
  <si>
    <t>TATIANA TOLSTOVA</t>
  </si>
  <si>
    <t>GALINA KUPRIANOVA</t>
  </si>
  <si>
    <t>KAREVA IRINA</t>
  </si>
  <si>
    <t>DMITRI LIHHATSOV</t>
  </si>
  <si>
    <t>MARGARITA SLAVGORODSKAYA</t>
  </si>
  <si>
    <t>NIKOLAI IVANOV</t>
  </si>
  <si>
    <t>IRINA DMITRIEVA</t>
  </si>
  <si>
    <t>MARINA BUDIGINA</t>
  </si>
  <si>
    <t>YULIA PETROVA</t>
  </si>
  <si>
    <t>ALEXANDER VOROBYEV</t>
  </si>
  <si>
    <t>NATALIA SOLOVIEVA</t>
  </si>
  <si>
    <t>SVETLANA ESAKOVA</t>
  </si>
  <si>
    <t>RASUL</t>
  </si>
  <si>
    <t>VARFOLOMEEVA ANASTASIYA</t>
  </si>
  <si>
    <t>OKSANA KISELEVA</t>
  </si>
  <si>
    <t>NONNA RANNEVA</t>
  </si>
  <si>
    <t>ELENA KYZYNGASHEVA</t>
  </si>
  <si>
    <t>OLEG ZAMYSHLYAEV</t>
  </si>
  <si>
    <t>VALENTINA FORTUNA</t>
  </si>
  <si>
    <t>MARIIA VORSLAV</t>
  </si>
  <si>
    <t>IRINA SHAROVATOVA</t>
  </si>
  <si>
    <t>MARINA BELOVA</t>
  </si>
  <si>
    <t>MUKHADIN SABLIROV</t>
  </si>
  <si>
    <t>ELENA</t>
  </si>
  <si>
    <t>E GORIACHRVA</t>
  </si>
  <si>
    <t>LEID MORLOT</t>
  </si>
  <si>
    <t>NATALIA FEDOSEEVA</t>
  </si>
  <si>
    <t>NATALYA SEROSTANOVA</t>
  </si>
  <si>
    <t>JULIA KALENKOVA</t>
  </si>
  <si>
    <t>OLGA SHILOVA</t>
  </si>
  <si>
    <t>ANASTASIA SAKHAROVA</t>
  </si>
  <si>
    <t>IRINA GROMOVA</t>
  </si>
  <si>
    <t>ANNA SALDINA</t>
  </si>
  <si>
    <t>IRINA ZVEREVA</t>
  </si>
  <si>
    <t>YANA NAGORNAYA</t>
  </si>
  <si>
    <t>LIDIYA LIBET</t>
  </si>
  <si>
    <t>ANNA LASHKOVA</t>
  </si>
  <si>
    <t>BOYKO KRISTINA</t>
  </si>
  <si>
    <t>MARIA SAVINA</t>
  </si>
  <si>
    <t>SVETLANA KOROLEVA</t>
  </si>
  <si>
    <t>NATALIA ANYUTINA</t>
  </si>
  <si>
    <t>OLGA NEDOSEKINA</t>
  </si>
  <si>
    <t>DENIS MESYATS</t>
  </si>
  <si>
    <t>IRINA GERUSOVA</t>
  </si>
  <si>
    <t>E TETUSHKINA</t>
  </si>
  <si>
    <t>KONSTANTIN LARIONOV</t>
  </si>
  <si>
    <t>ANFISA AVDYUSHCHENKO</t>
  </si>
  <si>
    <t>KRISTINA MAKAROVA</t>
  </si>
  <si>
    <t>ANNA POLKOVNIKOVA</t>
  </si>
  <si>
    <t>OLGA RASSOKHINA</t>
  </si>
  <si>
    <t>XENIA ZHARKYA</t>
  </si>
  <si>
    <t>KAMILLA KAMALOVA</t>
  </si>
  <si>
    <t>SOFIYA ATTAROVA</t>
  </si>
  <si>
    <t>SOFYA NOAK</t>
  </si>
  <si>
    <t>DARIA RUBAEVA</t>
  </si>
  <si>
    <t>MEDVEDEVA LIUDMILA</t>
  </si>
  <si>
    <t>GUSEVA SOFIA</t>
  </si>
  <si>
    <t>NATALIYA KOLOTOVA</t>
  </si>
  <si>
    <t>VALERIYA FEDOROBA</t>
  </si>
  <si>
    <t>MARINA DEEVA</t>
  </si>
  <si>
    <t>ANASTASIA GRAKHOVA</t>
  </si>
  <si>
    <t>АНОНИМНО</t>
  </si>
  <si>
    <t>Оплата труда сотрудника, занятого в релизации программы, за апрель</t>
  </si>
  <si>
    <t>Налоги и взносы от ФОТ сотрудника, занятого в релизации программы, за март</t>
  </si>
  <si>
    <t>Налоги и взносы от ФОТ сотрудника, занятого в релизации программы, за апрель</t>
  </si>
  <si>
    <t>Оплата за аренду нежилого помещения за март</t>
  </si>
  <si>
    <t>Оплата труда сотрудников (5 человек), занятых в релизации программы, за апрель</t>
  </si>
  <si>
    <t>Налоги и взносы от ФОТ сотрудников (2 человека), занятых в релизации программы, за март</t>
  </si>
  <si>
    <t>Налоги и взносы от ФОТ сотрудников (2 человека), занятых в релизации программы, за апрель</t>
  </si>
  <si>
    <t>Оплата труда сотрудников (2 человека), занятых в релизации программы, за апрель</t>
  </si>
  <si>
    <t>Оплата труда АУП (координирование и развитие Фонда, бух. учет, 5 человек) за апрель</t>
  </si>
  <si>
    <t>Налоги и взносы от ФОТ за март</t>
  </si>
  <si>
    <t>Налоги и взносы от ФОТ за апрель</t>
  </si>
  <si>
    <t>Эльвира Пустовалов</t>
  </si>
  <si>
    <t>Olga Rassokhina</t>
  </si>
  <si>
    <t>Olga Villegas</t>
  </si>
  <si>
    <t>Igor Braun</t>
  </si>
  <si>
    <t>Maria Chernysheva</t>
  </si>
  <si>
    <t>Inessa Schmalz</t>
  </si>
  <si>
    <t>Наталья Погорелова</t>
  </si>
  <si>
    <t>Надежда Пахомова</t>
  </si>
  <si>
    <t>Олег Скиба</t>
  </si>
  <si>
    <t>13.04.2019</t>
  </si>
  <si>
    <t>18.04.2019</t>
  </si>
  <si>
    <t>29.04.2019</t>
  </si>
  <si>
    <t>01.04.2019</t>
  </si>
  <si>
    <t>05.04.2019</t>
  </si>
  <si>
    <t>Май 2019</t>
  </si>
  <si>
    <t>0880</t>
  </si>
  <si>
    <t>0123</t>
  </si>
  <si>
    <t>2651</t>
  </si>
  <si>
    <t>1102</t>
  </si>
  <si>
    <t>5787</t>
  </si>
  <si>
    <t>4139</t>
  </si>
  <si>
    <t>8852</t>
  </si>
  <si>
    <t>5216</t>
  </si>
  <si>
    <t>5182</t>
  </si>
  <si>
    <t>0645</t>
  </si>
  <si>
    <t>6373</t>
  </si>
  <si>
    <t>5529</t>
  </si>
  <si>
    <t>0311</t>
  </si>
  <si>
    <t>9608</t>
  </si>
  <si>
    <t>0533</t>
  </si>
  <si>
    <t>0124</t>
  </si>
  <si>
    <t>5392</t>
  </si>
  <si>
    <t>9652</t>
  </si>
  <si>
    <t>7709</t>
  </si>
  <si>
    <t>4047</t>
  </si>
  <si>
    <t>9848</t>
  </si>
  <si>
    <t>4728</t>
  </si>
  <si>
    <t>4577</t>
  </si>
  <si>
    <t>4095</t>
  </si>
  <si>
    <t>7687</t>
  </si>
  <si>
    <t>4338</t>
  </si>
  <si>
    <t>3586</t>
  </si>
  <si>
    <t>3234</t>
  </si>
  <si>
    <t>ELENA KUPRIYANOVA</t>
  </si>
  <si>
    <t>RIMMA SAVICHEVA</t>
  </si>
  <si>
    <t>RUSLAN</t>
  </si>
  <si>
    <t>KIRILL VLASOV</t>
  </si>
  <si>
    <t>DARYA POLYANCHEVA</t>
  </si>
  <si>
    <t>BOGDAN LEMDYAEV</t>
  </si>
  <si>
    <t>MARK KUZNETSOV</t>
  </si>
  <si>
    <t>ALEXEY PALADYCHUK</t>
  </si>
  <si>
    <t>BALAKAEVA YULIA</t>
  </si>
  <si>
    <t>OLGA CHEKHUNOVA</t>
  </si>
  <si>
    <t>OLGA MOTYREVA</t>
  </si>
  <si>
    <t>ALEXANDRA ANDREEV</t>
  </si>
  <si>
    <t>ANNA KURNOSOVA</t>
  </si>
  <si>
    <t>RODION NIKONOV</t>
  </si>
  <si>
    <t>ALINAMATVEICHUK</t>
  </si>
  <si>
    <t>EKATERINA DUBOVIK</t>
  </si>
  <si>
    <t>SVETLANA ALYASOVA</t>
  </si>
  <si>
    <t>POLINA PANTEL</t>
  </si>
  <si>
    <t>Благотворительные пожертвования, собранные на сайте starville.ru</t>
  </si>
  <si>
    <t>Лена Михайлова</t>
  </si>
  <si>
    <t>Виталий Гулеватый</t>
  </si>
  <si>
    <t>Надежда</t>
  </si>
  <si>
    <t>Дмитрий</t>
  </si>
  <si>
    <t>Игорь Петров</t>
  </si>
  <si>
    <t>Иван</t>
  </si>
  <si>
    <t>03.04.2019</t>
  </si>
  <si>
    <t>09.04.2019</t>
  </si>
  <si>
    <t>15.04.2019</t>
  </si>
  <si>
    <t>16.04.2019</t>
  </si>
  <si>
    <t>Оплата за микрочипы и вакцины для частного приюта "Лапушка"</t>
  </si>
  <si>
    <t>Оплата за вет. услуги - прием врачей и проведение исследований собаке Тортику в вет. клинике "Беланта" Братеево</t>
  </si>
  <si>
    <t>Оплата за вет. услуги - прием врача, проведение анализов и исследований собаке Астре в вет. клинике "Биоконтроль"</t>
  </si>
  <si>
    <t>Оплата за вет. услуги - прием врача собаки Керри в вет. клинике "Алисавет" на ул. Лобачевского</t>
  </si>
  <si>
    <t>Оплата за вет. услуги - прием врача собаки Эрика в вет. клинике "Алисавет" на ул. Лобачевского</t>
  </si>
  <si>
    <t>Оплата за вет. услуги - проведение исследования коту Бублику в вет. клинике "Беланта" Братеево</t>
  </si>
  <si>
    <t>Оплата за вет. услуги - прием врача и проведение исследования кошкам Маше и Леве в вет. клинике "Беланта" Братеево</t>
  </si>
  <si>
    <t>Оплата за вет. услуги - прием врача и проведение исследования коту Рыжику в вет. клинике "Беланта Щербинка"</t>
  </si>
  <si>
    <t>Оплата за вет. услуги - прием врача и проведение исследования собаке Мише в вет. клинике "Беланта" Братеево</t>
  </si>
  <si>
    <t>Оплата за вет. услуги - МРТ-диагностику собаки Евы в Центре ветеринарной МРТ-диагностики</t>
  </si>
  <si>
    <t>Оплата за вакцины для вакцинации собак Воскресенского р-на МО</t>
  </si>
  <si>
    <t>Оплата за вакцины для вакцинации собак и кошек Воскресенского р-на МО</t>
  </si>
  <si>
    <t>Оплата за корм (вет. диета) для собаки Евы</t>
  </si>
  <si>
    <t>Оплата за вет. услуги - обследование собаки Дункана в вет. клинике "Биоконтроль"</t>
  </si>
  <si>
    <t>Оплата за вет. услуги - проведение исследования и операции собаки Зосе в вет. клинике "Биоконтроль"</t>
  </si>
  <si>
    <t>Оплата за вет. услуги - лечение в стационаре собаки Зоси в вет. клинике "Биоконтроль"</t>
  </si>
  <si>
    <t>Оплата за вет. услуги - прием врача, проведение анализов и мед. манипуляций собаке Джеку в вет. клинике "Биоконтроль"</t>
  </si>
  <si>
    <t>Оплата за вет. услуги - прием врача, проведение анализов и исследований собаке Берте в вет. клинике "Биоконтроль"</t>
  </si>
  <si>
    <t>Оплата за вет. услуги - проведение операции собаке Дункану в вет. клинике "Биоконтроль"</t>
  </si>
  <si>
    <t>Оплата за вет. услуги - проведение исследований и операции собаки Зосе в вет. клинике "Биоконтроль"</t>
  </si>
  <si>
    <t>Оплата за ветеринарные препараты для собаки Герды</t>
  </si>
  <si>
    <t>Оплата за вет. услуги - мед. манипуляции собаке Дункану в вет. клинике "Биоконтроль"</t>
  </si>
  <si>
    <t>Оплата за вет. услуги - прием врача кота Рыжика в вет. клинике "Биоконтроль"</t>
  </si>
  <si>
    <t>Оплата за вет. услуги - стерилизацию собак Греи и Чернушки в вет. клинике "Ветпомощь" Александров</t>
  </si>
  <si>
    <t>Оплата за вет. услуги - стационарное содержание собак Милки, Эммы, Глаши, Маши и Сони в вет. клинике "Фауна"</t>
  </si>
  <si>
    <t>Оплата за вет. услуги - стерилизацию собак Милки, Эммы, Аси, Глаши, Маши и Сони в вет. клинике "Фауна"</t>
  </si>
  <si>
    <t>Оплата за вет. услуги - стационарное содержание собаки Аси в вет. клинике "Фауна"</t>
  </si>
  <si>
    <t>Оплата за вет. услуги - стерилизацию кошки Маруси в вет. клинике "КрасногорьеВет"</t>
  </si>
  <si>
    <t>Оплата за вет. услуги - стерилизацию кошек Леи и Клипсы в вет. клинике "КрасногорьеВет"</t>
  </si>
  <si>
    <t>Оплата за вет. услуги - стерилизацию собаки Бимы и кошки Люси в вет. клинике г. Смоленск</t>
  </si>
  <si>
    <t>Оплата за вет. услуги - кастрацию собаки Чарли и стерилизацию кошек Лисы и Пышки в вет. клинике "Умка" г.Калуга</t>
  </si>
  <si>
    <t>Оплата за вет. услуги - стерилизацию собак Хлои, Нели, Нури и кастрацию кота Агатика в вет. клинике "Вива" г.Пушкино</t>
  </si>
  <si>
    <t>Оплата за вет. услуги - стерилизацию кошек Мышки, Маши, Киви, Кнопы, Муси, Маши, Лизы и Мухи в вет. клинике "Вива" г.Пушкино</t>
  </si>
  <si>
    <t>Оплата за вет. услуги - стерилизацию кошек Чуни, Аси, Ляли, Нюши, Маруси и собаки Арны в вет. клинике "Вива" г.Пушкино</t>
  </si>
  <si>
    <t>Оплата за вет. услуги - стерилизацию собак Жульки, Масяни, Тяпы, Рэсси, Дины в вет. клинике "Умка" г.Калуга</t>
  </si>
  <si>
    <t>Оплата за вет. услуги - стерилизацию кошки Бэллы в вет. клинике "Аист-вет" Одинцово</t>
  </si>
  <si>
    <t>Оплата за вет. услуги - стерилизацию кошки Маркизы в вет. клинике "Свой доктор" Кунцево</t>
  </si>
  <si>
    <t>Оплата за вет. услуги - стерилизацию кошек Китти, Мисси и Санни в вет. клинике "Аист-вет" Одинцово</t>
  </si>
  <si>
    <t>Оплата за вет. услуги - стерилизацию кошек Лилу, Леси, Эммы и Эллы в вет. клинике "Ас-Вет" г.Алексин</t>
  </si>
  <si>
    <t>Оплата за вет. услуги - кастрацию собаки Клауса в вет. клинике "Вет-ОК"</t>
  </si>
  <si>
    <t>Оплата за вет. услуги - кастрацию собаки Чико в вет. клинике "Сами с усами" г. Рязань</t>
  </si>
  <si>
    <t>Оплата за вет. услуги - стерилизацию кошки Энни в вет. клинике "Аист-вет" Одинцово</t>
  </si>
  <si>
    <t>Оплата за вет. услуги - стерилизацию кошки Чернышки в вет. клинике "Пантера" г. Воскресенск</t>
  </si>
  <si>
    <t>Оплата за вет. услуги - стерилизацию кошки Буси в вет. клинике "Свой доктор" Кунцево</t>
  </si>
  <si>
    <t>Оплата за вет. услуги - стерилизацию собаки Лаймы в вет. клинике "Пантера" г. Воскресенск</t>
  </si>
  <si>
    <t>Оплата за вет. услуги - кастрацию собак Агата и Кузи в вет. клинике "Вет-ОК"</t>
  </si>
  <si>
    <t>Оплата за микрочипы</t>
  </si>
  <si>
    <t>Оплата за вет. услуги - стерилизацию кошки Багиры в вет. клинике "В мире животных"</t>
  </si>
  <si>
    <t>Оплата за вет. услуги - стерилизацию кошки Маркизы в вет. клинике "В мире животных"</t>
  </si>
  <si>
    <t>Оплата за вет. услуги - стерилизацию кошек Гретты и Карамельки в вет. клинике "В мире животных"</t>
  </si>
  <si>
    <t>Оплата за вет. услуги - кастрацию собаки Ника и кота Снежика в вет. клинике "В мире животных"</t>
  </si>
  <si>
    <t>Оплата за вет. услуги - стерилизацию и стац. содержание кошки Сони в вет. клинике "В мире животных"</t>
  </si>
  <si>
    <t>Оплата за вет. услуги - стерилизацию кошки Муси в вет. клинике "Свой доктор" Кунцево</t>
  </si>
  <si>
    <t>Оплата за вет. услуги - стерилизацию кошки Муси в вет. клинике "КрасногорьеВет"</t>
  </si>
  <si>
    <t>Оплата за вет. услуги - стерилизацию кошки Беляши в вет. клинике "Фауна"</t>
  </si>
  <si>
    <t>Оплата за вет. услуги - стац. содержание собаки Келли в вет. клинике "Фауна"</t>
  </si>
  <si>
    <t>Оплата за вет. услуги - кастрацию собаки Мухтара в вет. клинике "Айболит +" Рязань</t>
  </si>
  <si>
    <t>Оплата за вет. услуги - стерилизацию собаки Дины в вет. клинике "Айболит +" Рязань</t>
  </si>
  <si>
    <t>Оплата за вет. услуги - стерилизацию собаки Геры в вет. клинике "Айболит +" Рязань</t>
  </si>
  <si>
    <t>Оплата за вет. услуги - стерилизацию собак Марго, Лары и Шерри в вет. клинике "Айболит +" Рязань</t>
  </si>
  <si>
    <t>Налоги и взносы от ФОТ сотрудников (3 человека), занятых в релизации программы, за март</t>
  </si>
  <si>
    <t>Налоги и взносы от ФОТ сотрудников (3 человека), занятых в релизации программы, за апрель</t>
  </si>
  <si>
    <t>Оплата труда сотрудников (3 человека), занятых в релизации программы, за апрель</t>
  </si>
  <si>
    <t>Оплата аренды нежилого помещения за апрель</t>
  </si>
  <si>
    <t>Оплата за вет. услуги - стерилизацию кошки Пони в вет. клинике "Алисавет" Лобачевского</t>
  </si>
  <si>
    <t>Оплата за вет. услуги - стерилизацию собаки Барбоси в вет. клинике "Алисавет" Лобачевского</t>
  </si>
  <si>
    <t>Оплата за вет. услуги - стерилизацию кошки Кори в вет. клинике "Вет-ОК"</t>
  </si>
  <si>
    <t>Оплата за вет. услуги - стерилизацию кошек Плюши и Лизы в вет. клинике "Пантера"</t>
  </si>
  <si>
    <t>Оплата за вет. услуги - стерилизацию собаки Келли в вет. клинике "Фауна"</t>
  </si>
  <si>
    <t>Оплата за изготовление плаката</t>
  </si>
  <si>
    <t>Оплата за печать листовок</t>
  </si>
  <si>
    <t>Оплата за печать закладок для книг</t>
  </si>
  <si>
    <t>Оплата за оказание услуг по управлению контентом сайта за март 2019г.</t>
  </si>
  <si>
    <t>Оплата за юридические услуги</t>
  </si>
  <si>
    <t>Оплата за канцелярские и хозяйственные товары</t>
  </si>
  <si>
    <t>Оплата за оказание услуг по управлению контентом сайта за апрель 2019г.</t>
  </si>
  <si>
    <t>Комиссия банка</t>
  </si>
  <si>
    <t xml:space="preserve"> за апрель 2019 года</t>
  </si>
  <si>
    <t>Благотворительные пожертвования, собранные в ящик для сбора пожертвований, установленный в магазине "Фруктовая лавка"</t>
  </si>
  <si>
    <t>Благотворительные пожертвования, собранные в ящик для сбора пожертвований, установленный в зоомагазине "101 Далматинец" на ул. Свободы</t>
  </si>
  <si>
    <t>Благотворительные пожертвования, собранные в ящик для сбора пожертвований, установленный в зоомагазине "Лабрадор" на ул. Новокузнецкая</t>
  </si>
  <si>
    <t>Благотворительные пожертвования, собранные в ящик для сбора пожертвований, установленный в зоомагазине Лабрадоре на ул. Ладожская</t>
  </si>
  <si>
    <t>Благотворительные пожертвования, собранные в ящик для сбора пожертвований, установленный в Центре ветеринарной МРТ-диагностики</t>
  </si>
  <si>
    <t>Благотворительные пожертвования в кассу фонда</t>
  </si>
  <si>
    <t>Благотворительные пожертвования, собранные в ящик для сбора пожертвований, установленный в вет. центре "Комондор"</t>
  </si>
  <si>
    <t>Благотворительные пожертвования, собранные в ящик для сбора пожертвований, установленный в груминг-студии “ZooRoom”</t>
  </si>
  <si>
    <t>Благотворительные пожертвования, собранные в ящик для сбора пожертвований, установленный в вет. клинике "Ковчег"</t>
  </si>
  <si>
    <t>Благотворительные пожертвования, собранные в ящик для сбора пожертвований, установленный в вет. клинике "КрасногорьеВет"</t>
  </si>
  <si>
    <t>Благотворительные пожертвования, собранные в ящик для сбора пожертвований, установленный в салоне для собак и кошек "Боншери"</t>
  </si>
  <si>
    <t>Благотворительные пожертвования, собранные в ящик для сбора пожертвований, установленный в вет. клинике "ЗооДубна" на ул. Жолио-Кюри</t>
  </si>
  <si>
    <t>Благотворительные пожертвования, собранные в ящик для сбора пожертвований, установленный в вет. клинике "ЗооДубна" на ул. Понтекорво</t>
  </si>
  <si>
    <t>Благотворительные пожертвования от фонда "LAPA"</t>
  </si>
  <si>
    <t>Благотворительные пожертвования от ООО "ДМЗ"</t>
  </si>
  <si>
    <t>Благотворительные пожертвования от фонда "Перспектива"</t>
  </si>
  <si>
    <t xml:space="preserve">Благотворительные пожертвования, собранные на портале dobro.mail.ru </t>
  </si>
  <si>
    <t>Всего</t>
  </si>
  <si>
    <t>Павлюк Ксения Андреевна</t>
  </si>
  <si>
    <t>Жаткина Евгения Владимировна</t>
  </si>
  <si>
    <t>Чаркина Алина</t>
  </si>
  <si>
    <t>Голодникова Анна Васильевна</t>
  </si>
  <si>
    <t>Каландархонова Любовь</t>
  </si>
  <si>
    <t>Улуханян Армине</t>
  </si>
  <si>
    <t>Благотворительные пожертвования, собранные в ящик для сбора пожертвований, установленный в Центре вет. офтальмологии доктора Шилкина</t>
  </si>
  <si>
    <t>Благотворительные пожертвования от учеников 3 "Д" класса школы № 1362</t>
  </si>
  <si>
    <t>Благотворительные пожертвования от учеников 4 "Б" класса школы № 1301</t>
  </si>
  <si>
    <t>Оплата за бензин</t>
  </si>
  <si>
    <t>Налог, уплачиваемый при упрощенной системе налогообложения</t>
  </si>
  <si>
    <t>Проценты по банковскому счету</t>
  </si>
  <si>
    <t>Благотворительные пожертвования от фонда поддержки и развития филантропии "КАФ", собранные в рамках программы "Благо.ру"</t>
  </si>
  <si>
    <t>Оплата за корм для собак для команды группы помощи бездомным животным Воскресенского р-на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</si>
</sst>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р.&quot;"/>
    <numFmt numFmtId="165" formatCode="#\ ##0.00"/>
    <numFmt numFmtId="166" formatCode="dd\.mm\.yyyy"/>
    <numFmt numFmtId="167" formatCode="[$-419]mmmm\ yyyy;@"/>
  </numFmts>
  <fonts count="23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Protection="0"/>
  </cellStyleXfs>
  <cellXfs count="220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4" fontId="4" fillId="2" borderId="2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vertical="center"/>
    </xf>
    <xf numFmtId="0" fontId="7" fillId="2" borderId="3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10" fillId="2" borderId="1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4" fillId="2" borderId="3" xfId="0" applyFont="1" applyFill="1" applyBorder="1" applyProtection="1"/>
    <xf numFmtId="0" fontId="5" fillId="2" borderId="3" xfId="0" applyFont="1" applyFill="1" applyBorder="1" applyAlignment="1" applyProtection="1">
      <alignment horizontal="center" vertical="center"/>
    </xf>
    <xf numFmtId="4" fontId="4" fillId="2" borderId="2" xfId="0" applyNumberFormat="1" applyFont="1" applyFill="1" applyBorder="1" applyAlignment="1" applyProtection="1">
      <alignment horizontal="center"/>
    </xf>
    <xf numFmtId="0" fontId="0" fillId="2" borderId="3" xfId="0" applyFill="1" applyBorder="1" applyProtection="1"/>
    <xf numFmtId="164" fontId="0" fillId="0" borderId="0" xfId="0" applyNumberFormat="1" applyFill="1" applyAlignment="1" applyProtection="1">
      <alignment horizontal="center"/>
    </xf>
    <xf numFmtId="164" fontId="9" fillId="2" borderId="3" xfId="0" applyNumberFormat="1" applyFont="1" applyFill="1" applyBorder="1" applyAlignment="1" applyProtection="1">
      <alignment horizontal="right" vertical="center"/>
    </xf>
    <xf numFmtId="164" fontId="9" fillId="0" borderId="0" xfId="0" applyNumberFormat="1" applyFont="1" applyFill="1" applyBorder="1" applyAlignment="1" applyProtection="1">
      <alignment horizontal="right" vertical="center"/>
    </xf>
    <xf numFmtId="164" fontId="10" fillId="2" borderId="3" xfId="0" applyNumberFormat="1" applyFont="1" applyFill="1" applyBorder="1" applyAlignment="1" applyProtection="1">
      <alignment vertical="center"/>
    </xf>
    <xf numFmtId="164" fontId="9" fillId="2" borderId="3" xfId="0" applyNumberFormat="1" applyFont="1" applyFill="1" applyBorder="1" applyAlignment="1" applyProtection="1">
      <alignment vertical="center"/>
    </xf>
    <xf numFmtId="4" fontId="12" fillId="0" borderId="0" xfId="0" applyNumberFormat="1" applyFont="1" applyFill="1" applyProtection="1"/>
    <xf numFmtId="4" fontId="0" fillId="0" borderId="0" xfId="0" applyNumberFormat="1" applyFill="1" applyProtection="1"/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5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0" fontId="3" fillId="0" borderId="0" xfId="0" applyFont="1" applyFill="1" applyProtection="1"/>
    <xf numFmtId="0" fontId="4" fillId="2" borderId="3" xfId="0" applyFont="1" applyFill="1" applyBorder="1" applyAlignment="1" applyProtection="1">
      <alignment vertical="top" wrapText="1"/>
    </xf>
    <xf numFmtId="4" fontId="0" fillId="0" borderId="0" xfId="0" applyNumberFormat="1" applyFill="1" applyAlignment="1" applyProtection="1">
      <alignment vertical="top"/>
    </xf>
    <xf numFmtId="4" fontId="4" fillId="2" borderId="2" xfId="0" applyNumberFormat="1" applyFont="1" applyFill="1" applyBorder="1" applyAlignment="1" applyProtection="1">
      <alignment horizontal="center" vertical="top"/>
    </xf>
    <xf numFmtId="4" fontId="0" fillId="0" borderId="0" xfId="0" applyNumberFormat="1" applyFill="1" applyAlignment="1" applyProtection="1">
      <alignment horizontal="center"/>
    </xf>
    <xf numFmtId="0" fontId="9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14" fillId="4" borderId="15" xfId="0" applyNumberFormat="1" applyFont="1" applyFill="1" applyBorder="1" applyAlignment="1" applyProtection="1">
      <alignment horizontal="center" vertical="center" wrapText="1"/>
    </xf>
    <xf numFmtId="4" fontId="15" fillId="4" borderId="15" xfId="0" applyNumberFormat="1" applyFont="1" applyFill="1" applyBorder="1" applyAlignment="1" applyProtection="1">
      <alignment horizontal="center" vertical="center" wrapText="1"/>
    </xf>
    <xf numFmtId="0" fontId="15" fillId="4" borderId="15" xfId="0" applyNumberFormat="1" applyFont="1" applyFill="1" applyBorder="1" applyAlignment="1" applyProtection="1">
      <alignment horizontal="left" vertical="center" wrapText="1"/>
    </xf>
    <xf numFmtId="166" fontId="3" fillId="0" borderId="5" xfId="0" applyNumberFormat="1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4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14" fontId="3" fillId="0" borderId="4" xfId="0" applyNumberFormat="1" applyFont="1" applyFill="1" applyBorder="1" applyAlignment="1" applyProtection="1">
      <alignment horizontal="center" vertical="center"/>
    </xf>
    <xf numFmtId="0" fontId="14" fillId="4" borderId="15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vertical="center" wrapText="1"/>
    </xf>
    <xf numFmtId="14" fontId="3" fillId="0" borderId="4" xfId="0" applyNumberFormat="1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14" fillId="4" borderId="15" xfId="0" applyNumberFormat="1" applyFont="1" applyFill="1" applyBorder="1" applyAlignment="1" applyProtection="1">
      <alignment horizontal="center" vertical="center" wrapText="1"/>
    </xf>
    <xf numFmtId="166" fontId="14" fillId="4" borderId="15" xfId="0" applyNumberFormat="1" applyFont="1" applyFill="1" applyBorder="1" applyAlignment="1" applyProtection="1">
      <alignment horizontal="center" vertical="center" wrapText="1"/>
    </xf>
    <xf numFmtId="0" fontId="0" fillId="0" borderId="4" xfId="0" applyBorder="1"/>
    <xf numFmtId="4" fontId="16" fillId="0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3" fillId="0" borderId="9" xfId="0" applyFont="1" applyFill="1" applyBorder="1" applyAlignment="1" applyProtection="1">
      <alignment vertical="center"/>
    </xf>
    <xf numFmtId="0" fontId="0" fillId="0" borderId="0" xfId="0" applyBorder="1"/>
    <xf numFmtId="49" fontId="3" fillId="0" borderId="4" xfId="0" applyNumberFormat="1" applyFon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0" xfId="0"/>
    <xf numFmtId="166" fontId="14" fillId="4" borderId="4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Protection="1"/>
    <xf numFmtId="2" fontId="0" fillId="0" borderId="4" xfId="0" applyNumberFormat="1" applyBorder="1" applyAlignment="1">
      <alignment horizontal="center"/>
    </xf>
    <xf numFmtId="14" fontId="3" fillId="5" borderId="4" xfId="0" applyNumberFormat="1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14" fontId="5" fillId="2" borderId="10" xfId="0" applyNumberFormat="1" applyFont="1" applyFill="1" applyBorder="1" applyAlignment="1" applyProtection="1">
      <alignment horizontal="left" vertical="center"/>
    </xf>
    <xf numFmtId="4" fontId="3" fillId="2" borderId="11" xfId="0" applyNumberFormat="1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wrapText="1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/>
    </xf>
    <xf numFmtId="0" fontId="13" fillId="0" borderId="0" xfId="0" applyFont="1" applyFill="1" applyAlignment="1" applyProtection="1">
      <alignment horizontal="center"/>
    </xf>
    <xf numFmtId="0" fontId="9" fillId="2" borderId="2" xfId="0" applyFont="1" applyFill="1" applyBorder="1" applyAlignment="1" applyProtection="1">
      <alignment horizontal="left" vertical="center" wrapText="1"/>
    </xf>
    <xf numFmtId="4" fontId="12" fillId="0" borderId="0" xfId="0" applyNumberFormat="1" applyFont="1" applyFill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4" fontId="4" fillId="2" borderId="11" xfId="0" applyNumberFormat="1" applyFont="1" applyFill="1" applyBorder="1" applyAlignment="1" applyProtection="1">
      <alignment horizontal="center" vertical="center"/>
    </xf>
    <xf numFmtId="0" fontId="6" fillId="2" borderId="12" xfId="0" applyFont="1" applyFill="1" applyBorder="1" applyProtection="1"/>
    <xf numFmtId="0" fontId="5" fillId="2" borderId="10" xfId="0" applyFont="1" applyFill="1" applyBorder="1" applyAlignment="1" applyProtection="1">
      <alignment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14" fontId="5" fillId="2" borderId="10" xfId="0" applyNumberFormat="1" applyFont="1" applyFill="1" applyBorder="1" applyAlignment="1" applyProtection="1">
      <alignment vertical="center"/>
    </xf>
    <xf numFmtId="14" fontId="5" fillId="2" borderId="11" xfId="0" applyNumberFormat="1" applyFont="1" applyFill="1" applyBorder="1" applyAlignment="1" applyProtection="1">
      <alignment vertical="center"/>
    </xf>
    <xf numFmtId="14" fontId="5" fillId="2" borderId="12" xfId="0" applyNumberFormat="1" applyFont="1" applyFill="1" applyBorder="1" applyAlignment="1" applyProtection="1">
      <alignment vertical="center"/>
    </xf>
    <xf numFmtId="14" fontId="5" fillId="2" borderId="21" xfId="0" applyNumberFormat="1" applyFont="1" applyFill="1" applyBorder="1" applyAlignment="1" applyProtection="1">
      <alignment horizontal="left" vertical="center"/>
    </xf>
    <xf numFmtId="4" fontId="3" fillId="2" borderId="0" xfId="0" applyNumberFormat="1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wrapText="1"/>
    </xf>
    <xf numFmtId="4" fontId="3" fillId="0" borderId="0" xfId="0" applyNumberFormat="1" applyFont="1" applyFill="1" applyProtection="1"/>
    <xf numFmtId="0" fontId="14" fillId="5" borderId="15" xfId="0" applyNumberFormat="1" applyFont="1" applyFill="1" applyBorder="1" applyAlignment="1" applyProtection="1">
      <alignment horizontal="left" vertical="center" wrapText="1"/>
    </xf>
    <xf numFmtId="0" fontId="0" fillId="5" borderId="0" xfId="0" applyFill="1" applyProtection="1"/>
    <xf numFmtId="0" fontId="15" fillId="4" borderId="4" xfId="0" applyNumberFormat="1" applyFont="1" applyFill="1" applyBorder="1" applyAlignment="1" applyProtection="1">
      <alignment vertical="center" wrapText="1"/>
    </xf>
    <xf numFmtId="4" fontId="15" fillId="4" borderId="17" xfId="0" applyNumberFormat="1" applyFont="1" applyFill="1" applyBorder="1" applyAlignment="1" applyProtection="1">
      <alignment horizontal="center" vertical="center" wrapText="1"/>
    </xf>
    <xf numFmtId="4" fontId="15" fillId="4" borderId="20" xfId="0" applyNumberFormat="1" applyFont="1" applyFill="1" applyBorder="1" applyAlignment="1" applyProtection="1">
      <alignment horizontal="center" vertical="center" wrapText="1"/>
    </xf>
    <xf numFmtId="0" fontId="15" fillId="4" borderId="18" xfId="0" applyNumberFormat="1" applyFont="1" applyFill="1" applyBorder="1" applyAlignment="1" applyProtection="1">
      <alignment horizontal="left" vertical="center" wrapText="1"/>
    </xf>
    <xf numFmtId="49" fontId="14" fillId="4" borderId="16" xfId="0" applyNumberFormat="1" applyFont="1" applyFill="1" applyBorder="1" applyAlignment="1" applyProtection="1">
      <alignment horizontal="center" vertical="center" wrapText="1"/>
    </xf>
    <xf numFmtId="0" fontId="14" fillId="4" borderId="1" xfId="0" applyNumberFormat="1" applyFont="1" applyFill="1" applyBorder="1" applyAlignment="1" applyProtection="1">
      <alignment horizontal="left" vertical="center" wrapText="1"/>
    </xf>
    <xf numFmtId="49" fontId="3" fillId="0" borderId="5" xfId="0" applyNumberFormat="1" applyFont="1" applyFill="1" applyBorder="1" applyAlignment="1" applyProtection="1">
      <alignment horizontal="center" vertical="center"/>
    </xf>
    <xf numFmtId="166" fontId="3" fillId="0" borderId="13" xfId="0" applyNumberFormat="1" applyFont="1" applyFill="1" applyBorder="1" applyAlignment="1" applyProtection="1">
      <alignment horizontal="center" vertical="center"/>
    </xf>
    <xf numFmtId="166" fontId="15" fillId="4" borderId="15" xfId="0" applyNumberFormat="1" applyFont="1" applyFill="1" applyBorder="1" applyAlignment="1" applyProtection="1">
      <alignment horizontal="center" vertical="center" wrapText="1"/>
    </xf>
    <xf numFmtId="14" fontId="0" fillId="0" borderId="4" xfId="0" applyNumberFormat="1" applyFill="1" applyBorder="1" applyAlignment="1" applyProtection="1">
      <alignment horizontal="center"/>
    </xf>
    <xf numFmtId="49" fontId="14" fillId="4" borderId="4" xfId="0" applyNumberFormat="1" applyFont="1" applyFill="1" applyBorder="1" applyAlignment="1" applyProtection="1">
      <alignment horizontal="center" vertical="center" wrapText="1"/>
    </xf>
    <xf numFmtId="14" fontId="0" fillId="5" borderId="4" xfId="0" applyNumberFormat="1" applyFill="1" applyBorder="1" applyAlignment="1">
      <alignment horizontal="center"/>
    </xf>
    <xf numFmtId="2" fontId="0" fillId="5" borderId="4" xfId="0" applyNumberFormat="1" applyFill="1" applyBorder="1" applyAlignment="1">
      <alignment horizontal="center"/>
    </xf>
    <xf numFmtId="49" fontId="3" fillId="5" borderId="4" xfId="0" applyNumberFormat="1" applyFont="1" applyFill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0" fontId="0" fillId="5" borderId="0" xfId="0" applyFill="1"/>
    <xf numFmtId="167" fontId="0" fillId="0" borderId="4" xfId="0" applyNumberFormat="1" applyBorder="1" applyAlignment="1">
      <alignment horizontal="center"/>
    </xf>
    <xf numFmtId="167" fontId="14" fillId="4" borderId="15" xfId="0" applyNumberFormat="1" applyFont="1" applyFill="1" applyBorder="1" applyAlignment="1" applyProtection="1">
      <alignment horizontal="center" vertical="center" wrapText="1"/>
    </xf>
    <xf numFmtId="4" fontId="14" fillId="0" borderId="15" xfId="0" applyNumberFormat="1" applyFont="1" applyFill="1" applyBorder="1" applyAlignment="1" applyProtection="1">
      <alignment horizontal="center" vertical="center" wrapText="1"/>
    </xf>
    <xf numFmtId="4" fontId="14" fillId="0" borderId="19" xfId="0" applyNumberFormat="1" applyFont="1" applyFill="1" applyBorder="1" applyAlignment="1" applyProtection="1">
      <alignment horizontal="center" vertical="center" wrapText="1"/>
    </xf>
    <xf numFmtId="4" fontId="14" fillId="0" borderId="20" xfId="0" applyNumberFormat="1" applyFont="1" applyFill="1" applyBorder="1" applyAlignment="1" applyProtection="1">
      <alignment horizontal="center" vertical="center" wrapText="1"/>
    </xf>
    <xf numFmtId="4" fontId="14" fillId="0" borderId="4" xfId="0" applyNumberFormat="1" applyFont="1" applyFill="1" applyBorder="1" applyAlignment="1" applyProtection="1">
      <alignment horizontal="center" vertical="center" wrapText="1"/>
    </xf>
    <xf numFmtId="4" fontId="2" fillId="0" borderId="20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/>
    </xf>
    <xf numFmtId="0" fontId="15" fillId="6" borderId="4" xfId="0" applyFont="1" applyFill="1" applyBorder="1" applyAlignment="1" applyProtection="1">
      <alignment vertical="center" wrapText="1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0" fontId="14" fillId="4" borderId="15" xfId="0" applyNumberFormat="1" applyFont="1" applyFill="1" applyBorder="1" applyAlignment="1" applyProtection="1">
      <alignment vertical="center" wrapText="1"/>
      <protection locked="0"/>
    </xf>
    <xf numFmtId="166" fontId="14" fillId="4" borderId="16" xfId="0" applyNumberFormat="1" applyFont="1" applyFill="1" applyBorder="1" applyAlignment="1" applyProtection="1">
      <alignment horizontal="center" vertical="center" wrapText="1"/>
    </xf>
    <xf numFmtId="4" fontId="15" fillId="4" borderId="23" xfId="0" applyNumberFormat="1" applyFont="1" applyFill="1" applyBorder="1" applyAlignment="1" applyProtection="1">
      <alignment horizontal="center" vertical="center" wrapText="1"/>
    </xf>
    <xf numFmtId="0" fontId="15" fillId="4" borderId="24" xfId="0" applyNumberFormat="1" applyFont="1" applyFill="1" applyBorder="1" applyAlignment="1" applyProtection="1">
      <alignment vertical="center" wrapText="1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166" fontId="14" fillId="4" borderId="17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/>
    <xf numFmtId="0" fontId="14" fillId="4" borderId="4" xfId="0" applyNumberFormat="1" applyFont="1" applyFill="1" applyBorder="1" applyAlignment="1" applyProtection="1">
      <alignment horizontal="left" vertical="center" wrapText="1"/>
    </xf>
    <xf numFmtId="4" fontId="16" fillId="0" borderId="4" xfId="0" applyNumberFormat="1" applyFont="1" applyFill="1" applyBorder="1" applyAlignment="1" applyProtection="1">
      <alignment horizontal="center" vertical="center" wrapText="1"/>
    </xf>
    <xf numFmtId="4" fontId="15" fillId="0" borderId="18" xfId="0" applyNumberFormat="1" applyFont="1" applyFill="1" applyBorder="1" applyAlignment="1" applyProtection="1">
      <alignment horizontal="center" vertical="center" wrapText="1"/>
    </xf>
    <xf numFmtId="4" fontId="22" fillId="0" borderId="25" xfId="0" applyNumberFormat="1" applyFont="1" applyFill="1" applyBorder="1" applyAlignment="1" applyProtection="1">
      <alignment horizontal="center" vertical="center" wrapText="1"/>
    </xf>
    <xf numFmtId="0" fontId="15" fillId="4" borderId="25" xfId="0" applyNumberFormat="1" applyFont="1" applyFill="1" applyBorder="1" applyAlignment="1" applyProtection="1">
      <alignment horizontal="left" vertical="center" wrapText="1"/>
    </xf>
    <xf numFmtId="4" fontId="16" fillId="0" borderId="25" xfId="0" applyNumberFormat="1" applyFont="1" applyFill="1" applyBorder="1" applyAlignment="1" applyProtection="1">
      <alignment horizontal="center" vertical="center" wrapText="1"/>
    </xf>
    <xf numFmtId="0" fontId="14" fillId="4" borderId="25" xfId="0" applyNumberFormat="1" applyFont="1" applyFill="1" applyBorder="1" applyAlignment="1" applyProtection="1">
      <alignment horizontal="left" vertical="center" wrapText="1"/>
    </xf>
    <xf numFmtId="4" fontId="14" fillId="0" borderId="26" xfId="0" applyNumberFormat="1" applyFont="1" applyFill="1" applyBorder="1" applyAlignment="1" applyProtection="1">
      <alignment horizontal="center" vertical="center" wrapText="1"/>
    </xf>
    <xf numFmtId="4" fontId="16" fillId="0" borderId="16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0" fontId="14" fillId="4" borderId="18" xfId="0" applyNumberFormat="1" applyFont="1" applyFill="1" applyBorder="1" applyAlignment="1" applyProtection="1">
      <alignment horizontal="left" vertical="center" wrapText="1"/>
    </xf>
    <xf numFmtId="4" fontId="4" fillId="2" borderId="1" xfId="0" applyNumberFormat="1" applyFont="1" applyFill="1" applyBorder="1" applyAlignment="1" applyProtection="1">
      <alignment horizontal="center" vertical="center"/>
    </xf>
    <xf numFmtId="0" fontId="14" fillId="4" borderId="11" xfId="0" applyNumberFormat="1" applyFont="1" applyFill="1" applyBorder="1" applyAlignment="1" applyProtection="1">
      <alignment horizontal="left" vertical="center" wrapText="1"/>
    </xf>
    <xf numFmtId="0" fontId="15" fillId="6" borderId="12" xfId="0" applyFont="1" applyFill="1" applyBorder="1" applyAlignment="1" applyProtection="1">
      <alignment vertical="center" wrapText="1"/>
    </xf>
    <xf numFmtId="166" fontId="14" fillId="4" borderId="24" xfId="0" applyNumberFormat="1" applyFont="1" applyFill="1" applyBorder="1" applyAlignment="1" applyProtection="1">
      <alignment horizontal="center" vertical="center" wrapText="1"/>
    </xf>
    <xf numFmtId="4" fontId="14" fillId="0" borderId="23" xfId="0" applyNumberFormat="1" applyFont="1" applyFill="1" applyBorder="1" applyAlignment="1" applyProtection="1">
      <alignment horizontal="center" vertical="center" wrapText="1"/>
    </xf>
    <xf numFmtId="4" fontId="14" fillId="4" borderId="16" xfId="0" applyNumberFormat="1" applyFont="1" applyFill="1" applyBorder="1" applyAlignment="1" applyProtection="1">
      <alignment horizontal="center" vertical="center" wrapText="1"/>
    </xf>
    <xf numFmtId="167" fontId="3" fillId="0" borderId="5" xfId="0" applyNumberFormat="1" applyFont="1" applyFill="1" applyBorder="1" applyAlignment="1" applyProtection="1">
      <alignment horizontal="center" vertical="center"/>
    </xf>
    <xf numFmtId="165" fontId="0" fillId="5" borderId="4" xfId="0" applyNumberFormat="1" applyFill="1" applyBorder="1" applyAlignment="1">
      <alignment horizontal="center"/>
    </xf>
    <xf numFmtId="167" fontId="3" fillId="5" borderId="4" xfId="0" applyNumberFormat="1" applyFont="1" applyFill="1" applyBorder="1" applyAlignment="1">
      <alignment horizontal="center"/>
    </xf>
    <xf numFmtId="4" fontId="15" fillId="4" borderId="27" xfId="0" applyNumberFormat="1" applyFont="1" applyFill="1" applyBorder="1" applyAlignment="1" applyProtection="1">
      <alignment horizontal="center" vertical="center" wrapText="1"/>
    </xf>
    <xf numFmtId="166" fontId="3" fillId="0" borderId="4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/>
    </xf>
    <xf numFmtId="4" fontId="0" fillId="0" borderId="4" xfId="0" applyNumberFormat="1" applyFill="1" applyBorder="1" applyAlignment="1" applyProtection="1">
      <alignment horizontal="center"/>
    </xf>
    <xf numFmtId="164" fontId="10" fillId="2" borderId="3" xfId="0" applyNumberFormat="1" applyFont="1" applyFill="1" applyBorder="1" applyAlignment="1" applyProtection="1">
      <alignment horizontal="right" vertical="center"/>
    </xf>
    <xf numFmtId="4" fontId="19" fillId="5" borderId="15" xfId="0" applyNumberFormat="1" applyFont="1" applyFill="1" applyBorder="1" applyAlignment="1" applyProtection="1">
      <alignment horizontal="center" vertical="center" wrapText="1"/>
    </xf>
    <xf numFmtId="4" fontId="19" fillId="5" borderId="4" xfId="0" applyNumberFormat="1" applyFont="1" applyFill="1" applyBorder="1" applyAlignment="1" applyProtection="1">
      <alignment horizontal="center" vertical="center" wrapText="1"/>
    </xf>
    <xf numFmtId="4" fontId="20" fillId="5" borderId="15" xfId="0" applyNumberFormat="1" applyFont="1" applyFill="1" applyBorder="1" applyAlignment="1" applyProtection="1">
      <alignment horizontal="center" vertical="center" wrapText="1"/>
    </xf>
    <xf numFmtId="4" fontId="21" fillId="5" borderId="15" xfId="0" applyNumberFormat="1" applyFont="1" applyFill="1" applyBorder="1" applyAlignment="1" applyProtection="1">
      <alignment horizontal="center" vertical="center" wrapText="1"/>
    </xf>
    <xf numFmtId="166" fontId="19" fillId="4" borderId="15" xfId="0" applyNumberFormat="1" applyFont="1" applyFill="1" applyBorder="1" applyAlignment="1" applyProtection="1">
      <alignment horizontal="center" vertical="center" wrapText="1"/>
    </xf>
    <xf numFmtId="166" fontId="19" fillId="4" borderId="4" xfId="0" applyNumberFormat="1" applyFont="1" applyFill="1" applyBorder="1" applyAlignment="1" applyProtection="1">
      <alignment horizontal="center" vertical="center" wrapText="1"/>
    </xf>
    <xf numFmtId="14" fontId="19" fillId="4" borderId="15" xfId="0" applyNumberFormat="1" applyFont="1" applyFill="1" applyBorder="1" applyAlignment="1" applyProtection="1">
      <alignment horizontal="center" vertical="center" wrapText="1"/>
    </xf>
    <xf numFmtId="14" fontId="19" fillId="0" borderId="15" xfId="0" applyNumberFormat="1" applyFont="1" applyFill="1" applyBorder="1" applyAlignment="1" applyProtection="1">
      <alignment horizontal="center" vertical="center" wrapText="1"/>
    </xf>
    <xf numFmtId="0" fontId="20" fillId="4" borderId="17" xfId="0" applyNumberFormat="1" applyFont="1" applyFill="1" applyBorder="1" applyAlignment="1" applyProtection="1">
      <alignment horizontal="center" vertical="center" wrapText="1"/>
    </xf>
    <xf numFmtId="4" fontId="19" fillId="0" borderId="4" xfId="0" applyNumberFormat="1" applyFont="1" applyFill="1" applyBorder="1" applyAlignment="1" applyProtection="1">
      <alignment horizontal="center" vertical="center" wrapText="1"/>
    </xf>
    <xf numFmtId="164" fontId="4" fillId="3" borderId="3" xfId="0" applyNumberFormat="1" applyFont="1" applyFill="1" applyBorder="1" applyAlignment="1" applyProtection="1">
      <alignment horizontal="right"/>
    </xf>
    <xf numFmtId="164" fontId="4" fillId="3" borderId="3" xfId="0" applyNumberFormat="1" applyFont="1" applyFill="1" applyBorder="1" applyAlignment="1" applyProtection="1">
      <alignment horizontal="right" vertical="center"/>
    </xf>
    <xf numFmtId="0" fontId="3" fillId="0" borderId="4" xfId="0" applyFont="1" applyBorder="1" applyAlignment="1">
      <alignment horizontal="center"/>
    </xf>
    <xf numFmtId="4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 applyProtection="1">
      <alignment horizontal="center"/>
    </xf>
    <xf numFmtId="4" fontId="12" fillId="0" borderId="0" xfId="0" applyNumberFormat="1" applyFont="1" applyFill="1" applyAlignment="1" applyProtection="1">
      <alignment horizontal="center" vertical="center"/>
    </xf>
    <xf numFmtId="164" fontId="10" fillId="3" borderId="3" xfId="0" applyNumberFormat="1" applyFont="1" applyFill="1" applyBorder="1" applyAlignment="1" applyProtection="1">
      <alignment horizontal="right"/>
    </xf>
    <xf numFmtId="0" fontId="4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/>
    </xf>
    <xf numFmtId="0" fontId="13" fillId="0" borderId="0" xfId="0" applyFont="1" applyFill="1" applyAlignment="1" applyProtection="1">
      <alignment horizontal="center"/>
    </xf>
    <xf numFmtId="0" fontId="9" fillId="2" borderId="1" xfId="0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 applyProtection="1">
      <alignment horizontal="left" vertical="center" wrapText="1"/>
    </xf>
    <xf numFmtId="0" fontId="17" fillId="0" borderId="0" xfId="0" applyFont="1" applyFill="1" applyAlignment="1" applyProtection="1">
      <alignment horizontal="center"/>
    </xf>
    <xf numFmtId="4" fontId="12" fillId="0" borderId="0" xfId="0" applyNumberFormat="1" applyFont="1" applyFill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18" fillId="0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 wrapText="1"/>
    </xf>
    <xf numFmtId="0" fontId="5" fillId="2" borderId="2" xfId="0" applyFont="1" applyFill="1" applyBorder="1" applyAlignment="1" applyProtection="1">
      <alignment horizontal="left" wrapText="1"/>
    </xf>
    <xf numFmtId="0" fontId="5" fillId="2" borderId="1" xfId="0" applyFont="1" applyFill="1" applyBorder="1" applyAlignment="1" applyProtection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7" xfId="0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horizontal="left" vertical="center" wrapText="1"/>
    </xf>
    <xf numFmtId="0" fontId="14" fillId="5" borderId="4" xfId="0" applyNumberFormat="1" applyFont="1" applyFill="1" applyBorder="1" applyAlignment="1" applyProtection="1">
      <alignment horizontal="left" vertical="center" wrapText="1"/>
    </xf>
    <xf numFmtId="0" fontId="14" fillId="5" borderId="24" xfId="0" applyNumberFormat="1" applyFont="1" applyFill="1" applyBorder="1" applyAlignment="1" applyProtection="1">
      <alignment horizontal="left" vertical="center" wrapText="1"/>
    </xf>
    <xf numFmtId="0" fontId="14" fillId="4" borderId="1" xfId="0" applyNumberFormat="1" applyFont="1" applyFill="1" applyBorder="1" applyAlignment="1" applyProtection="1">
      <alignment horizontal="center" vertical="center" wrapText="1"/>
    </xf>
    <xf numFmtId="0" fontId="14" fillId="4" borderId="3" xfId="0" applyNumberFormat="1" applyFont="1" applyFill="1" applyBorder="1" applyAlignment="1" applyProtection="1">
      <alignment horizontal="center" vertical="center" wrapText="1"/>
    </xf>
    <xf numFmtId="0" fontId="14" fillId="4" borderId="1" xfId="0" applyNumberFormat="1" applyFont="1" applyFill="1" applyBorder="1" applyAlignment="1" applyProtection="1">
      <alignment horizontal="left" vertical="center" wrapText="1"/>
    </xf>
    <xf numFmtId="0" fontId="14" fillId="4" borderId="3" xfId="0" applyNumberFormat="1" applyFont="1" applyFill="1" applyBorder="1" applyAlignment="1" applyProtection="1">
      <alignment horizontal="left" vertical="center" wrapText="1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14" fillId="5" borderId="1" xfId="0" applyNumberFormat="1" applyFont="1" applyFill="1" applyBorder="1" applyAlignment="1" applyProtection="1">
      <alignment horizontal="left" vertical="center" wrapText="1"/>
    </xf>
    <xf numFmtId="0" fontId="14" fillId="5" borderId="3" xfId="0" applyNumberFormat="1" applyFont="1" applyFill="1" applyBorder="1" applyAlignment="1" applyProtection="1">
      <alignment horizontal="left" vertical="center" wrapText="1"/>
    </xf>
    <xf numFmtId="14" fontId="4" fillId="2" borderId="10" xfId="0" applyNumberFormat="1" applyFont="1" applyFill="1" applyBorder="1" applyAlignment="1" applyProtection="1">
      <alignment horizontal="left" vertical="center"/>
    </xf>
    <xf numFmtId="14" fontId="4" fillId="2" borderId="11" xfId="0" applyNumberFormat="1" applyFont="1" applyFill="1" applyBorder="1" applyAlignment="1" applyProtection="1">
      <alignment horizontal="left" vertical="center"/>
    </xf>
    <xf numFmtId="14" fontId="4" fillId="2" borderId="12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/>
    </xf>
    <xf numFmtId="0" fontId="4" fillId="2" borderId="2" xfId="0" applyFont="1" applyFill="1" applyBorder="1" applyAlignment="1" applyProtection="1">
      <alignment horizontal="left"/>
    </xf>
    <xf numFmtId="0" fontId="4" fillId="2" borderId="8" xfId="0" applyFont="1" applyFill="1" applyBorder="1" applyAlignment="1" applyProtection="1">
      <alignment horizontal="left"/>
    </xf>
    <xf numFmtId="0" fontId="14" fillId="5" borderId="1" xfId="0" applyNumberFormat="1" applyFont="1" applyFill="1" applyBorder="1" applyAlignment="1" applyProtection="1">
      <alignment horizontal="center" vertical="center" wrapText="1"/>
    </xf>
    <xf numFmtId="0" fontId="14" fillId="5" borderId="3" xfId="0" applyNumberFormat="1" applyFont="1" applyFill="1" applyBorder="1" applyAlignment="1" applyProtection="1">
      <alignment horizontal="center" vertical="center" wrapText="1"/>
    </xf>
    <xf numFmtId="167" fontId="16" fillId="5" borderId="4" xfId="0" applyNumberFormat="1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3175</xdr:colOff>
      <xdr:row>6</xdr:row>
      <xdr:rowOff>12700</xdr:rowOff>
    </xdr:to>
    <xdr:pic>
      <xdr:nvPicPr>
        <xdr:cNvPr id="54285" name="Рисунок 2">
          <a:extLst>
            <a:ext uri="{FF2B5EF4-FFF2-40B4-BE49-F238E27FC236}">
              <a16:creationId xmlns:a16="http://schemas.microsoft.com/office/drawing/2014/main" id="{7C9C0B07-EF9F-4D46-B5C9-FC69CF8A5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203200</xdr:colOff>
      <xdr:row>6</xdr:row>
      <xdr:rowOff>50800</xdr:rowOff>
    </xdr:to>
    <xdr:pic>
      <xdr:nvPicPr>
        <xdr:cNvPr id="55309" name="Рисунок 2">
          <a:extLst>
            <a:ext uri="{FF2B5EF4-FFF2-40B4-BE49-F238E27FC236}">
              <a16:creationId xmlns:a16="http://schemas.microsoft.com/office/drawing/2014/main" id="{15D8AAAE-CA5C-5F4C-8E78-7A9C1E1B9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3189" name="Рисунок 2">
          <a:extLst>
            <a:ext uri="{FF2B5EF4-FFF2-40B4-BE49-F238E27FC236}">
              <a16:creationId xmlns:a16="http://schemas.microsoft.com/office/drawing/2014/main" id="{DB12FE61-FC41-8848-B51D-B888777EE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6333" name="Рисунок 2">
          <a:extLst>
            <a:ext uri="{FF2B5EF4-FFF2-40B4-BE49-F238E27FC236}">
              <a16:creationId xmlns:a16="http://schemas.microsoft.com/office/drawing/2014/main" id="{F8808391-3226-394C-9034-47C72DB1B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7357" name="Рисунок 2">
          <a:extLst>
            <a:ext uri="{FF2B5EF4-FFF2-40B4-BE49-F238E27FC236}">
              <a16:creationId xmlns:a16="http://schemas.microsoft.com/office/drawing/2014/main" id="{58B69CD2-92EA-BD4E-B74C-9BC34C582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8381" name="Рисунок 2">
          <a:extLst>
            <a:ext uri="{FF2B5EF4-FFF2-40B4-BE49-F238E27FC236}">
              <a16:creationId xmlns:a16="http://schemas.microsoft.com/office/drawing/2014/main" id="{10E507C3-5D67-FB49-A4E1-E2D6E476F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76200</xdr:colOff>
      <xdr:row>6</xdr:row>
      <xdr:rowOff>25400</xdr:rowOff>
    </xdr:to>
    <xdr:pic>
      <xdr:nvPicPr>
        <xdr:cNvPr id="12229" name="Рисунок 2">
          <a:extLst>
            <a:ext uri="{FF2B5EF4-FFF2-40B4-BE49-F238E27FC236}">
              <a16:creationId xmlns:a16="http://schemas.microsoft.com/office/drawing/2014/main" id="{35EDBBD3-5528-7B45-8CEC-1F69AD5C7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9405" name="Рисунок 2">
          <a:extLst>
            <a:ext uri="{FF2B5EF4-FFF2-40B4-BE49-F238E27FC236}">
              <a16:creationId xmlns:a16="http://schemas.microsoft.com/office/drawing/2014/main" id="{A76AA1D4-177A-4E4F-BA64-B9C5AEB21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5"/>
  <sheetViews>
    <sheetView showGridLines="0" tabSelected="1" zoomScaleNormal="100" workbookViewId="0">
      <selection activeCell="A8" sqref="A8"/>
    </sheetView>
  </sheetViews>
  <sheetFormatPr defaultColWidth="11.42578125" defaultRowHeight="15" x14ac:dyDescent="0.25"/>
  <cols>
    <col min="1" max="1" width="24.140625" style="1" customWidth="1"/>
    <col min="2" max="2" width="46.42578125" style="2" customWidth="1"/>
    <col min="3" max="3" width="19.42578125" style="6" customWidth="1"/>
    <col min="4" max="4" width="19.42578125" customWidth="1"/>
    <col min="5" max="5" width="11.7109375" customWidth="1"/>
    <col min="6" max="6" width="8.85546875" customWidth="1"/>
    <col min="7" max="7" width="12.42578125" customWidth="1"/>
    <col min="8" max="256" width="8.85546875" customWidth="1"/>
  </cols>
  <sheetData>
    <row r="1" spans="1:3" ht="18.75" x14ac:dyDescent="0.3">
      <c r="B1" s="185" t="s">
        <v>0</v>
      </c>
      <c r="C1" s="185"/>
    </row>
    <row r="2" spans="1:3" ht="18.75" x14ac:dyDescent="0.3">
      <c r="B2" s="185" t="s">
        <v>1</v>
      </c>
      <c r="C2" s="185"/>
    </row>
    <row r="3" spans="1:3" ht="18.75" x14ac:dyDescent="0.3">
      <c r="B3" s="82"/>
      <c r="C3" s="82"/>
    </row>
    <row r="4" spans="1:3" ht="18.75" x14ac:dyDescent="0.3">
      <c r="B4" s="182" t="s">
        <v>2</v>
      </c>
      <c r="C4" s="182"/>
    </row>
    <row r="5" spans="1:3" ht="18.75" x14ac:dyDescent="0.3">
      <c r="B5" s="182" t="s">
        <v>3</v>
      </c>
      <c r="C5" s="182"/>
    </row>
    <row r="6" spans="1:3" ht="18.75" x14ac:dyDescent="0.25">
      <c r="B6" s="186" t="s">
        <v>376</v>
      </c>
      <c r="C6" s="186"/>
    </row>
    <row r="7" spans="1:3" ht="15" customHeight="1" x14ac:dyDescent="0.25">
      <c r="B7" s="84"/>
      <c r="C7" s="84"/>
    </row>
    <row r="9" spans="1:3" x14ac:dyDescent="0.25">
      <c r="A9" s="178" t="s">
        <v>377</v>
      </c>
      <c r="B9" s="179"/>
      <c r="C9" s="170">
        <v>4201556.6100000003</v>
      </c>
    </row>
    <row r="10" spans="1:3" x14ac:dyDescent="0.25">
      <c r="C10" s="24"/>
    </row>
    <row r="11" spans="1:3" x14ac:dyDescent="0.25">
      <c r="A11" s="178" t="s">
        <v>378</v>
      </c>
      <c r="B11" s="179"/>
      <c r="C11" s="171">
        <f>SUM(C12:C17)</f>
        <v>1130801.979499999</v>
      </c>
    </row>
    <row r="12" spans="1:3" x14ac:dyDescent="0.25">
      <c r="A12" s="180" t="s">
        <v>4</v>
      </c>
      <c r="B12" s="181"/>
      <c r="C12" s="25">
        <f>CloudPayments!C553</f>
        <v>357744.70999999903</v>
      </c>
    </row>
    <row r="13" spans="1:3" x14ac:dyDescent="0.25">
      <c r="A13" s="180" t="s">
        <v>5</v>
      </c>
      <c r="B13" s="181"/>
      <c r="C13" s="25">
        <f>PayPal!D26</f>
        <v>9293.3599999999988</v>
      </c>
    </row>
    <row r="14" spans="1:3" x14ac:dyDescent="0.25">
      <c r="A14" s="180" t="s">
        <v>6</v>
      </c>
      <c r="B14" s="181"/>
      <c r="C14" s="159">
        <f>Yandex!C20</f>
        <v>3677.5619999999999</v>
      </c>
    </row>
    <row r="15" spans="1:3" x14ac:dyDescent="0.25">
      <c r="A15" s="180" t="s">
        <v>7</v>
      </c>
      <c r="B15" s="181"/>
      <c r="C15" s="25">
        <f>Qiwi!C60</f>
        <v>5119.0275000000001</v>
      </c>
    </row>
    <row r="16" spans="1:3" x14ac:dyDescent="0.25">
      <c r="A16" s="80" t="s">
        <v>8</v>
      </c>
      <c r="B16" s="81"/>
      <c r="C16" s="25">
        <f>Смс!D95</f>
        <v>12756.64</v>
      </c>
    </row>
    <row r="17" spans="1:5" x14ac:dyDescent="0.25">
      <c r="A17" s="15" t="s">
        <v>9</v>
      </c>
      <c r="B17" s="15"/>
      <c r="C17" s="25">
        <f>СБ!B218</f>
        <v>742210.67999999993</v>
      </c>
    </row>
    <row r="18" spans="1:5" x14ac:dyDescent="0.25">
      <c r="A18" s="19"/>
      <c r="B18" s="19"/>
      <c r="C18" s="26"/>
      <c r="D18" s="65"/>
    </row>
    <row r="19" spans="1:5" x14ac:dyDescent="0.25">
      <c r="A19" s="178" t="s">
        <v>379</v>
      </c>
      <c r="B19" s="179"/>
      <c r="C19" s="170">
        <f>SUM(C20:C27)</f>
        <v>1814381.62</v>
      </c>
    </row>
    <row r="20" spans="1:5" x14ac:dyDescent="0.25">
      <c r="A20" s="16" t="s">
        <v>10</v>
      </c>
      <c r="B20" s="17"/>
      <c r="C20" s="27">
        <f>Расходы!B16</f>
        <v>101579</v>
      </c>
    </row>
    <row r="21" spans="1:5" x14ac:dyDescent="0.25">
      <c r="A21" s="15" t="s">
        <v>11</v>
      </c>
      <c r="B21" s="18"/>
      <c r="C21" s="28">
        <f>Расходы!B41</f>
        <v>307073.53000000003</v>
      </c>
    </row>
    <row r="22" spans="1:5" x14ac:dyDescent="0.25">
      <c r="A22" s="15" t="s">
        <v>12</v>
      </c>
      <c r="B22" s="18"/>
      <c r="C22" s="28">
        <f>Расходы!B80</f>
        <v>211978.5</v>
      </c>
    </row>
    <row r="23" spans="1:5" ht="30" customHeight="1" x14ac:dyDescent="0.25">
      <c r="A23" s="183" t="s">
        <v>13</v>
      </c>
      <c r="B23" s="184"/>
      <c r="C23" s="28">
        <f>Расходы!B91</f>
        <v>171099</v>
      </c>
    </row>
    <row r="24" spans="1:5" x14ac:dyDescent="0.25">
      <c r="A24" s="15" t="s">
        <v>14</v>
      </c>
      <c r="B24" s="18"/>
      <c r="C24" s="28">
        <f>Расходы!B96</f>
        <v>39246.230000000003</v>
      </c>
    </row>
    <row r="25" spans="1:5" ht="30" customHeight="1" x14ac:dyDescent="0.25">
      <c r="A25" s="183" t="s">
        <v>15</v>
      </c>
      <c r="B25" s="184"/>
      <c r="C25" s="28">
        <f>Расходы!B104</f>
        <v>247815.47999999998</v>
      </c>
    </row>
    <row r="26" spans="1:5" x14ac:dyDescent="0.25">
      <c r="A26" s="80" t="s">
        <v>16</v>
      </c>
      <c r="B26" s="83"/>
      <c r="C26" s="28">
        <f>Расходы!B112</f>
        <v>243184.97</v>
      </c>
      <c r="D26" s="38"/>
    </row>
    <row r="27" spans="1:5" x14ac:dyDescent="0.25">
      <c r="A27" s="15" t="s">
        <v>17</v>
      </c>
      <c r="B27" s="18"/>
      <c r="C27" s="28">
        <f>Расходы!B128</f>
        <v>492404.91000000003</v>
      </c>
      <c r="D27" s="38"/>
    </row>
    <row r="28" spans="1:5" x14ac:dyDescent="0.25">
      <c r="C28" s="24"/>
      <c r="D28" s="38"/>
    </row>
    <row r="29" spans="1:5" ht="15" customHeight="1" x14ac:dyDescent="0.25">
      <c r="A29" s="178" t="s">
        <v>380</v>
      </c>
      <c r="B29" s="179"/>
      <c r="C29" s="170">
        <f>C9+C11-C19</f>
        <v>3517976.9694999987</v>
      </c>
      <c r="D29" s="98"/>
    </row>
    <row r="30" spans="1:5" x14ac:dyDescent="0.25">
      <c r="A30" s="43" t="s">
        <v>18</v>
      </c>
      <c r="B30" s="44"/>
      <c r="C30" s="177">
        <v>1132569</v>
      </c>
      <c r="D30" s="38"/>
      <c r="E30" s="30"/>
    </row>
    <row r="31" spans="1:5" x14ac:dyDescent="0.25">
      <c r="C31" s="42"/>
      <c r="D31" s="72"/>
      <c r="E31" s="38"/>
    </row>
    <row r="32" spans="1:5" x14ac:dyDescent="0.25">
      <c r="D32" s="30"/>
      <c r="E32" s="98"/>
    </row>
    <row r="33" spans="3:5" x14ac:dyDescent="0.25">
      <c r="C33" s="42"/>
      <c r="D33" s="30"/>
      <c r="E33" s="38"/>
    </row>
    <row r="35" spans="3:5" x14ac:dyDescent="0.25">
      <c r="C35" s="45"/>
    </row>
  </sheetData>
  <sheetProtection formatCells="0" formatColumns="0" formatRows="0" insertColumns="0" insertRows="0" insertHyperlinks="0" deleteColumns="0" deleteRows="0" sort="0" autoFilter="0" pivotTables="0"/>
  <mergeCells count="15">
    <mergeCell ref="B1:C1"/>
    <mergeCell ref="A19:B19"/>
    <mergeCell ref="B4:C4"/>
    <mergeCell ref="B2:C2"/>
    <mergeCell ref="B6:C6"/>
    <mergeCell ref="A13:B13"/>
    <mergeCell ref="A9:B9"/>
    <mergeCell ref="A29:B29"/>
    <mergeCell ref="A11:B11"/>
    <mergeCell ref="A14:B14"/>
    <mergeCell ref="B5:C5"/>
    <mergeCell ref="A15:B15"/>
    <mergeCell ref="A12:B12"/>
    <mergeCell ref="A23:B23"/>
    <mergeCell ref="A25:B25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129"/>
  <sheetViews>
    <sheetView showGridLines="0" topLeftCell="A25" zoomScaleNormal="100" workbookViewId="0">
      <selection activeCell="A39" sqref="A39:XFD39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22.140625" customWidth="1"/>
    <col min="4" max="4" width="11.28515625" customWidth="1"/>
    <col min="5" max="5" width="8.85546875" customWidth="1"/>
    <col min="6" max="6" width="12.28515625" customWidth="1"/>
    <col min="7" max="242" width="8.85546875" customWidth="1"/>
  </cols>
  <sheetData>
    <row r="1" spans="1:3" ht="18.75" x14ac:dyDescent="0.3">
      <c r="B1" s="185" t="s">
        <v>0</v>
      </c>
      <c r="C1" s="185"/>
    </row>
    <row r="2" spans="1:3" ht="18.75" x14ac:dyDescent="0.3">
      <c r="B2" s="185" t="s">
        <v>1</v>
      </c>
      <c r="C2" s="185"/>
    </row>
    <row r="3" spans="1:3" ht="18.75" x14ac:dyDescent="0.3">
      <c r="B3" s="182"/>
      <c r="C3" s="182"/>
    </row>
    <row r="4" spans="1:3" ht="18.75" x14ac:dyDescent="0.3">
      <c r="A4" s="1" t="s">
        <v>19</v>
      </c>
      <c r="B4" s="182" t="s">
        <v>20</v>
      </c>
      <c r="C4" s="182"/>
    </row>
    <row r="5" spans="1:3" ht="18.75" x14ac:dyDescent="0.25">
      <c r="B5" s="186" t="s">
        <v>376</v>
      </c>
      <c r="C5" s="186"/>
    </row>
    <row r="6" spans="1:3" ht="15.75" x14ac:dyDescent="0.25">
      <c r="B6" s="3"/>
      <c r="C6" s="4"/>
    </row>
    <row r="8" spans="1:3" x14ac:dyDescent="0.25">
      <c r="A8" s="75" t="s">
        <v>21</v>
      </c>
      <c r="B8" s="8" t="s">
        <v>22</v>
      </c>
      <c r="C8" s="76" t="s">
        <v>23</v>
      </c>
    </row>
    <row r="9" spans="1:3" x14ac:dyDescent="0.25">
      <c r="A9" s="9" t="s">
        <v>10</v>
      </c>
      <c r="B9" s="10"/>
      <c r="C9" s="11"/>
    </row>
    <row r="10" spans="1:3" ht="15" customHeight="1" x14ac:dyDescent="0.25">
      <c r="A10" s="62">
        <v>43567.766979166772</v>
      </c>
      <c r="B10" s="48">
        <v>12750</v>
      </c>
      <c r="C10" s="127" t="s">
        <v>381</v>
      </c>
    </row>
    <row r="11" spans="1:3" ht="15" customHeight="1" x14ac:dyDescent="0.25">
      <c r="A11" s="62">
        <v>43572.053321759216</v>
      </c>
      <c r="B11" s="48">
        <v>8110</v>
      </c>
      <c r="C11" s="127" t="s">
        <v>815</v>
      </c>
    </row>
    <row r="12" spans="1:3" ht="15" customHeight="1" x14ac:dyDescent="0.25">
      <c r="A12" s="62">
        <v>43574.674756944645</v>
      </c>
      <c r="B12" s="48">
        <v>16526</v>
      </c>
      <c r="C12" s="127" t="s">
        <v>382</v>
      </c>
    </row>
    <row r="13" spans="1:3" ht="15" customHeight="1" x14ac:dyDescent="0.25">
      <c r="A13" s="62">
        <v>43578.052245370578</v>
      </c>
      <c r="B13" s="48">
        <v>20678</v>
      </c>
      <c r="C13" s="127" t="s">
        <v>383</v>
      </c>
    </row>
    <row r="14" spans="1:3" ht="15" customHeight="1" x14ac:dyDescent="0.25">
      <c r="A14" s="62">
        <v>43581.601643518545</v>
      </c>
      <c r="B14" s="48">
        <v>20353</v>
      </c>
      <c r="C14" s="127" t="s">
        <v>384</v>
      </c>
    </row>
    <row r="15" spans="1:3" ht="15" customHeight="1" x14ac:dyDescent="0.25">
      <c r="A15" s="62">
        <v>43585.052673611324</v>
      </c>
      <c r="B15" s="48">
        <v>23162</v>
      </c>
      <c r="C15" s="127" t="s">
        <v>924</v>
      </c>
    </row>
    <row r="16" spans="1:3" ht="15" customHeight="1" x14ac:dyDescent="0.25">
      <c r="A16" s="164" t="s">
        <v>24</v>
      </c>
      <c r="B16" s="160">
        <f>SUM(B10:B15)</f>
        <v>101579</v>
      </c>
      <c r="C16" s="57"/>
    </row>
    <row r="17" spans="1:3" x14ac:dyDescent="0.25">
      <c r="A17" s="88" t="s">
        <v>11</v>
      </c>
      <c r="B17" s="89"/>
      <c r="C17" s="90"/>
    </row>
    <row r="18" spans="1:3" x14ac:dyDescent="0.25">
      <c r="A18" s="62">
        <v>43556</v>
      </c>
      <c r="B18" s="103">
        <v>8460</v>
      </c>
      <c r="C18" s="101" t="s">
        <v>816</v>
      </c>
    </row>
    <row r="19" spans="1:3" x14ac:dyDescent="0.25">
      <c r="A19" s="62">
        <v>43559.665196759161</v>
      </c>
      <c r="B19" s="103">
        <v>18072</v>
      </c>
      <c r="C19" s="101" t="s">
        <v>817</v>
      </c>
    </row>
    <row r="20" spans="1:3" x14ac:dyDescent="0.25">
      <c r="A20" s="62">
        <v>43567.773217592388</v>
      </c>
      <c r="B20" s="103">
        <v>640</v>
      </c>
      <c r="C20" s="101" t="s">
        <v>818</v>
      </c>
    </row>
    <row r="21" spans="1:3" x14ac:dyDescent="0.25">
      <c r="A21" s="62">
        <v>43567.773229166865</v>
      </c>
      <c r="B21" s="103">
        <v>1000</v>
      </c>
      <c r="C21" s="101" t="s">
        <v>819</v>
      </c>
    </row>
    <row r="22" spans="1:3" x14ac:dyDescent="0.25">
      <c r="A22" s="62">
        <v>43567.782858796418</v>
      </c>
      <c r="B22" s="103">
        <v>1540</v>
      </c>
      <c r="C22" s="101" t="s">
        <v>820</v>
      </c>
    </row>
    <row r="23" spans="1:3" x14ac:dyDescent="0.25">
      <c r="A23" s="62">
        <v>43567.78087962963</v>
      </c>
      <c r="B23" s="103">
        <v>3360</v>
      </c>
      <c r="C23" s="101" t="s">
        <v>821</v>
      </c>
    </row>
    <row r="24" spans="1:3" x14ac:dyDescent="0.25">
      <c r="A24" s="62">
        <v>43567.779849537183</v>
      </c>
      <c r="B24" s="103">
        <v>3420</v>
      </c>
      <c r="C24" s="101" t="s">
        <v>822</v>
      </c>
    </row>
    <row r="25" spans="1:3" ht="15" customHeight="1" x14ac:dyDescent="0.25">
      <c r="A25" s="62">
        <v>43567.782152778003</v>
      </c>
      <c r="B25" s="103">
        <v>4200</v>
      </c>
      <c r="C25" s="101" t="s">
        <v>823</v>
      </c>
    </row>
    <row r="26" spans="1:3" x14ac:dyDescent="0.25">
      <c r="A26" s="62">
        <v>43567.770752314944</v>
      </c>
      <c r="B26" s="103">
        <v>9050</v>
      </c>
      <c r="C26" s="101" t="s">
        <v>824</v>
      </c>
    </row>
    <row r="27" spans="1:3" ht="15" customHeight="1" x14ac:dyDescent="0.25">
      <c r="A27" s="62">
        <v>43567.763298611157</v>
      </c>
      <c r="B27" s="103">
        <v>30430.53</v>
      </c>
      <c r="C27" s="101" t="s">
        <v>825</v>
      </c>
    </row>
    <row r="28" spans="1:3" x14ac:dyDescent="0.25">
      <c r="A28" s="62">
        <v>43567.766192129813</v>
      </c>
      <c r="B28" s="103">
        <v>77500</v>
      </c>
      <c r="C28" s="101" t="s">
        <v>826</v>
      </c>
    </row>
    <row r="29" spans="1:3" ht="15" customHeight="1" x14ac:dyDescent="0.25">
      <c r="A29" s="62">
        <v>43570.655810185242</v>
      </c>
      <c r="B29" s="103">
        <v>19314</v>
      </c>
      <c r="C29" s="101" t="s">
        <v>827</v>
      </c>
    </row>
    <row r="30" spans="1:3" ht="15" customHeight="1" x14ac:dyDescent="0.25">
      <c r="A30" s="62">
        <v>43579.725208333228</v>
      </c>
      <c r="B30" s="103">
        <v>12062</v>
      </c>
      <c r="C30" s="101" t="s">
        <v>828</v>
      </c>
    </row>
    <row r="31" spans="1:3" ht="15" customHeight="1" x14ac:dyDescent="0.25">
      <c r="A31" s="62">
        <v>43579.724502314813</v>
      </c>
      <c r="B31" s="103">
        <v>17560</v>
      </c>
      <c r="C31" s="101" t="s">
        <v>829</v>
      </c>
    </row>
    <row r="32" spans="1:3" x14ac:dyDescent="0.25">
      <c r="A32" s="62">
        <v>43581.779432870448</v>
      </c>
      <c r="B32" s="103">
        <v>9181</v>
      </c>
      <c r="C32" s="101" t="s">
        <v>830</v>
      </c>
    </row>
    <row r="33" spans="1:3" x14ac:dyDescent="0.25">
      <c r="A33" s="62">
        <v>43581.543726851698</v>
      </c>
      <c r="B33" s="103">
        <v>10539</v>
      </c>
      <c r="C33" s="101" t="s">
        <v>831</v>
      </c>
    </row>
    <row r="34" spans="1:3" x14ac:dyDescent="0.25">
      <c r="A34" s="62">
        <v>43581.543136573862</v>
      </c>
      <c r="B34" s="103">
        <v>13847.5</v>
      </c>
      <c r="C34" s="101" t="s">
        <v>832</v>
      </c>
    </row>
    <row r="35" spans="1:3" ht="15" customHeight="1" x14ac:dyDescent="0.25">
      <c r="A35" s="62">
        <v>43581.790266203694</v>
      </c>
      <c r="B35" s="103">
        <v>15881</v>
      </c>
      <c r="C35" s="101" t="s">
        <v>830</v>
      </c>
    </row>
    <row r="36" spans="1:3" ht="15" customHeight="1" x14ac:dyDescent="0.25">
      <c r="A36" s="62">
        <v>43581.790763888974</v>
      </c>
      <c r="B36" s="103">
        <v>19397</v>
      </c>
      <c r="C36" s="101" t="s">
        <v>833</v>
      </c>
    </row>
    <row r="37" spans="1:3" ht="15" customHeight="1" x14ac:dyDescent="0.25">
      <c r="A37" s="62">
        <v>43581.542835648172</v>
      </c>
      <c r="B37" s="103">
        <v>26690</v>
      </c>
      <c r="C37" s="101" t="s">
        <v>834</v>
      </c>
    </row>
    <row r="38" spans="1:3" ht="15" customHeight="1" x14ac:dyDescent="0.25">
      <c r="A38" s="62">
        <v>43584</v>
      </c>
      <c r="B38" s="103">
        <v>1640</v>
      </c>
      <c r="C38" s="101" t="s">
        <v>835</v>
      </c>
    </row>
    <row r="39" spans="1:3" x14ac:dyDescent="0.25">
      <c r="A39" s="62">
        <v>43585.519722222351</v>
      </c>
      <c r="B39" s="103">
        <v>1317.5</v>
      </c>
      <c r="C39" s="101" t="s">
        <v>836</v>
      </c>
    </row>
    <row r="40" spans="1:3" x14ac:dyDescent="0.25">
      <c r="A40" s="128">
        <v>43585.519479166716</v>
      </c>
      <c r="B40" s="129">
        <v>1972</v>
      </c>
      <c r="C40" s="130" t="s">
        <v>837</v>
      </c>
    </row>
    <row r="41" spans="1:3" x14ac:dyDescent="0.25">
      <c r="A41" s="165" t="s">
        <v>24</v>
      </c>
      <c r="B41" s="161">
        <f>SUM(B18:B40)</f>
        <v>307073.53000000003</v>
      </c>
      <c r="C41" s="126"/>
    </row>
    <row r="42" spans="1:3" x14ac:dyDescent="0.25">
      <c r="A42" s="12" t="s">
        <v>12</v>
      </c>
      <c r="B42" s="13"/>
      <c r="C42" s="14"/>
    </row>
    <row r="43" spans="1:3" x14ac:dyDescent="0.25">
      <c r="A43" s="109">
        <v>43556.528020833153</v>
      </c>
      <c r="B43" s="102">
        <v>11000</v>
      </c>
      <c r="C43" s="101" t="s">
        <v>838</v>
      </c>
    </row>
    <row r="44" spans="1:3" x14ac:dyDescent="0.25">
      <c r="A44" s="109">
        <v>43557.877511573955</v>
      </c>
      <c r="B44" s="102">
        <v>10000</v>
      </c>
      <c r="C44" s="101" t="s">
        <v>839</v>
      </c>
    </row>
    <row r="45" spans="1:3" x14ac:dyDescent="0.25">
      <c r="A45" s="109">
        <v>43557.880983796436</v>
      </c>
      <c r="B45" s="102">
        <v>36000</v>
      </c>
      <c r="C45" s="101" t="s">
        <v>840</v>
      </c>
    </row>
    <row r="46" spans="1:3" x14ac:dyDescent="0.25">
      <c r="A46" s="109">
        <v>43558.848773148376</v>
      </c>
      <c r="B46" s="102">
        <v>600</v>
      </c>
      <c r="C46" s="101" t="s">
        <v>841</v>
      </c>
    </row>
    <row r="47" spans="1:3" x14ac:dyDescent="0.25">
      <c r="A47" s="109">
        <v>43558.870671296492</v>
      </c>
      <c r="B47" s="102">
        <v>2600</v>
      </c>
      <c r="C47" s="101" t="s">
        <v>842</v>
      </c>
    </row>
    <row r="48" spans="1:3" ht="15" customHeight="1" x14ac:dyDescent="0.25">
      <c r="A48" s="109">
        <v>43558.871863425709</v>
      </c>
      <c r="B48" s="102">
        <v>5200</v>
      </c>
      <c r="C48" s="101" t="s">
        <v>843</v>
      </c>
    </row>
    <row r="49" spans="1:3" x14ac:dyDescent="0.25">
      <c r="A49" s="109">
        <v>43558.874953703489</v>
      </c>
      <c r="B49" s="102">
        <v>5315</v>
      </c>
      <c r="C49" s="101" t="s">
        <v>844</v>
      </c>
    </row>
    <row r="50" spans="1:3" x14ac:dyDescent="0.25">
      <c r="A50" s="109">
        <v>43558.882800925989</v>
      </c>
      <c r="B50" s="102">
        <v>6100</v>
      </c>
      <c r="C50" s="101" t="s">
        <v>845</v>
      </c>
    </row>
    <row r="51" spans="1:3" x14ac:dyDescent="0.25">
      <c r="A51" s="109">
        <v>43558.851006944664</v>
      </c>
      <c r="B51" s="102">
        <v>9500</v>
      </c>
      <c r="C51" s="101" t="s">
        <v>846</v>
      </c>
    </row>
    <row r="52" spans="1:3" ht="15" customHeight="1" x14ac:dyDescent="0.25">
      <c r="A52" s="109">
        <v>43558.853831018321</v>
      </c>
      <c r="B52" s="102">
        <v>9500</v>
      </c>
      <c r="C52" s="101" t="s">
        <v>847</v>
      </c>
    </row>
    <row r="53" spans="1:3" x14ac:dyDescent="0.25">
      <c r="A53" s="109">
        <v>43558.854537037201</v>
      </c>
      <c r="B53" s="102">
        <v>10000</v>
      </c>
      <c r="C53" s="101" t="s">
        <v>848</v>
      </c>
    </row>
    <row r="54" spans="1:3" x14ac:dyDescent="0.25">
      <c r="A54" s="109">
        <v>43558.879560185131</v>
      </c>
      <c r="B54" s="102">
        <v>15500</v>
      </c>
      <c r="C54" s="101" t="s">
        <v>849</v>
      </c>
    </row>
    <row r="55" spans="1:3" x14ac:dyDescent="0.25">
      <c r="A55" s="109">
        <v>43559.050821759272</v>
      </c>
      <c r="B55" s="102">
        <v>2000</v>
      </c>
      <c r="C55" s="101" t="s">
        <v>850</v>
      </c>
    </row>
    <row r="56" spans="1:3" x14ac:dyDescent="0.25">
      <c r="A56" s="109">
        <v>43559.050995370373</v>
      </c>
      <c r="B56" s="102">
        <v>2000</v>
      </c>
      <c r="C56" s="101" t="s">
        <v>851</v>
      </c>
    </row>
    <row r="57" spans="1:3" x14ac:dyDescent="0.25">
      <c r="A57" s="109">
        <v>43559.05079861125</v>
      </c>
      <c r="B57" s="102">
        <v>6000</v>
      </c>
      <c r="C57" s="101" t="s">
        <v>852</v>
      </c>
    </row>
    <row r="58" spans="1:3" x14ac:dyDescent="0.25">
      <c r="A58" s="109">
        <v>43559.660277777817</v>
      </c>
      <c r="B58" s="102">
        <v>7200</v>
      </c>
      <c r="C58" s="101" t="s">
        <v>853</v>
      </c>
    </row>
    <row r="59" spans="1:3" x14ac:dyDescent="0.25">
      <c r="A59" s="109">
        <v>43570.656238425989</v>
      </c>
      <c r="B59" s="102">
        <v>4000</v>
      </c>
      <c r="C59" s="101" t="s">
        <v>854</v>
      </c>
    </row>
    <row r="60" spans="1:3" x14ac:dyDescent="0.25">
      <c r="A60" s="109">
        <v>43572.798136574216</v>
      </c>
      <c r="B60" s="102">
        <v>1500</v>
      </c>
      <c r="C60" s="101" t="s">
        <v>855</v>
      </c>
    </row>
    <row r="61" spans="1:3" x14ac:dyDescent="0.25">
      <c r="A61" s="109">
        <v>43572.79023148166</v>
      </c>
      <c r="B61" s="102">
        <v>2000</v>
      </c>
      <c r="C61" s="101" t="s">
        <v>856</v>
      </c>
    </row>
    <row r="62" spans="1:3" ht="15" customHeight="1" x14ac:dyDescent="0.25">
      <c r="A62" s="109">
        <v>43572.793576389086</v>
      </c>
      <c r="B62" s="102">
        <v>2300</v>
      </c>
      <c r="C62" s="101" t="s">
        <v>857</v>
      </c>
    </row>
    <row r="63" spans="1:3" x14ac:dyDescent="0.25">
      <c r="A63" s="109">
        <v>43572.794097222388</v>
      </c>
      <c r="B63" s="102">
        <v>2600</v>
      </c>
      <c r="C63" s="101" t="s">
        <v>858</v>
      </c>
    </row>
    <row r="64" spans="1:3" x14ac:dyDescent="0.25">
      <c r="A64" s="109">
        <v>43572.793043981306</v>
      </c>
      <c r="B64" s="102">
        <v>4800</v>
      </c>
      <c r="C64" s="101" t="s">
        <v>859</v>
      </c>
    </row>
    <row r="65" spans="1:3" x14ac:dyDescent="0.25">
      <c r="A65" s="109">
        <v>43572.796921296511</v>
      </c>
      <c r="B65" s="102">
        <v>7000</v>
      </c>
      <c r="C65" s="101" t="s">
        <v>860</v>
      </c>
    </row>
    <row r="66" spans="1:3" x14ac:dyDescent="0.25">
      <c r="A66" s="109">
        <v>43572.787881944329</v>
      </c>
      <c r="B66" s="102">
        <v>7063.5</v>
      </c>
      <c r="C66" s="101" t="s">
        <v>861</v>
      </c>
    </row>
    <row r="67" spans="1:3" x14ac:dyDescent="0.25">
      <c r="A67" s="109">
        <v>43577.056412036996</v>
      </c>
      <c r="B67" s="102">
        <v>1500</v>
      </c>
      <c r="C67" s="101" t="s">
        <v>862</v>
      </c>
    </row>
    <row r="68" spans="1:3" x14ac:dyDescent="0.25">
      <c r="A68" s="109">
        <v>43577.056701388676</v>
      </c>
      <c r="B68" s="102">
        <v>1500</v>
      </c>
      <c r="C68" s="101" t="s">
        <v>863</v>
      </c>
    </row>
    <row r="69" spans="1:3" x14ac:dyDescent="0.25">
      <c r="A69" s="109">
        <v>43577.056747685187</v>
      </c>
      <c r="B69" s="102">
        <v>2000</v>
      </c>
      <c r="C69" s="101" t="s">
        <v>864</v>
      </c>
    </row>
    <row r="70" spans="1:3" x14ac:dyDescent="0.25">
      <c r="A70" s="109">
        <v>43577.056956018321</v>
      </c>
      <c r="B70" s="102">
        <v>3500</v>
      </c>
      <c r="C70" s="101" t="s">
        <v>865</v>
      </c>
    </row>
    <row r="71" spans="1:3" x14ac:dyDescent="0.25">
      <c r="A71" s="109">
        <v>43577.057245370466</v>
      </c>
      <c r="B71" s="102">
        <v>4500</v>
      </c>
      <c r="C71" s="101" t="s">
        <v>866</v>
      </c>
    </row>
    <row r="72" spans="1:3" x14ac:dyDescent="0.25">
      <c r="A72" s="109">
        <v>43578.561018518638</v>
      </c>
      <c r="B72" s="102">
        <v>2600</v>
      </c>
      <c r="C72" s="101" t="s">
        <v>867</v>
      </c>
    </row>
    <row r="73" spans="1:3" x14ac:dyDescent="0.25">
      <c r="A73" s="109">
        <v>43581.776111111045</v>
      </c>
      <c r="B73" s="102">
        <v>2600</v>
      </c>
      <c r="C73" s="101" t="s">
        <v>868</v>
      </c>
    </row>
    <row r="74" spans="1:3" x14ac:dyDescent="0.25">
      <c r="A74" s="109">
        <v>43585.522488425951</v>
      </c>
      <c r="B74" s="102">
        <v>2000</v>
      </c>
      <c r="C74" s="101" t="s">
        <v>869</v>
      </c>
    </row>
    <row r="75" spans="1:3" x14ac:dyDescent="0.25">
      <c r="A75" s="109">
        <v>43585.524409722071</v>
      </c>
      <c r="B75" s="102">
        <v>2000</v>
      </c>
      <c r="C75" s="101" t="s">
        <v>870</v>
      </c>
    </row>
    <row r="76" spans="1:3" x14ac:dyDescent="0.25">
      <c r="A76" s="109">
        <v>43585.579687499907</v>
      </c>
      <c r="B76" s="102">
        <v>2500</v>
      </c>
      <c r="C76" s="101" t="s">
        <v>871</v>
      </c>
    </row>
    <row r="77" spans="1:3" x14ac:dyDescent="0.25">
      <c r="A77" s="109">
        <v>43585.551550925709</v>
      </c>
      <c r="B77" s="102">
        <v>4000</v>
      </c>
      <c r="C77" s="101" t="s">
        <v>872</v>
      </c>
    </row>
    <row r="78" spans="1:3" x14ac:dyDescent="0.25">
      <c r="A78" s="109">
        <v>43585.64831018541</v>
      </c>
      <c r="B78" s="102">
        <v>4500</v>
      </c>
      <c r="C78" s="101" t="s">
        <v>873</v>
      </c>
    </row>
    <row r="79" spans="1:3" x14ac:dyDescent="0.25">
      <c r="A79" s="109">
        <v>43585.523275462911</v>
      </c>
      <c r="B79" s="102">
        <v>9000</v>
      </c>
      <c r="C79" s="101" t="s">
        <v>874</v>
      </c>
    </row>
    <row r="80" spans="1:3" x14ac:dyDescent="0.25">
      <c r="A80" s="164" t="s">
        <v>24</v>
      </c>
      <c r="B80" s="162">
        <f>SUM(B43:B79)</f>
        <v>211978.5</v>
      </c>
      <c r="C80" s="104"/>
    </row>
    <row r="81" spans="1:3" x14ac:dyDescent="0.25">
      <c r="A81" s="77" t="s">
        <v>13</v>
      </c>
      <c r="B81" s="78"/>
      <c r="C81" s="79"/>
    </row>
    <row r="82" spans="1:3" ht="15" customHeight="1" x14ac:dyDescent="0.25">
      <c r="A82" s="62">
        <v>43191</v>
      </c>
      <c r="B82" s="48">
        <v>6837</v>
      </c>
      <c r="C82" s="57" t="s">
        <v>878</v>
      </c>
    </row>
    <row r="83" spans="1:3" s="37" customFormat="1" x14ac:dyDescent="0.25">
      <c r="A83" s="62">
        <v>43558.86752314819</v>
      </c>
      <c r="B83" s="48">
        <v>2500</v>
      </c>
      <c r="C83" s="101" t="s">
        <v>879</v>
      </c>
    </row>
    <row r="84" spans="1:3" s="37" customFormat="1" x14ac:dyDescent="0.25">
      <c r="A84" s="62">
        <v>43558.86752314819</v>
      </c>
      <c r="B84" s="48">
        <v>6000</v>
      </c>
      <c r="C84" s="101" t="s">
        <v>880</v>
      </c>
    </row>
    <row r="85" spans="1:3" s="37" customFormat="1" x14ac:dyDescent="0.25">
      <c r="A85" s="62">
        <v>43559.051145833451</v>
      </c>
      <c r="B85" s="48">
        <v>2500</v>
      </c>
      <c r="C85" s="101" t="s">
        <v>881</v>
      </c>
    </row>
    <row r="86" spans="1:3" s="37" customFormat="1" x14ac:dyDescent="0.25">
      <c r="A86" s="62">
        <v>43578.561342592817</v>
      </c>
      <c r="B86" s="48">
        <v>4600</v>
      </c>
      <c r="C86" s="101" t="s">
        <v>882</v>
      </c>
    </row>
    <row r="87" spans="1:3" ht="15" customHeight="1" x14ac:dyDescent="0.25">
      <c r="A87" s="62">
        <v>43585.525300926063</v>
      </c>
      <c r="B87" s="48">
        <v>6000</v>
      </c>
      <c r="C87" s="101" t="s">
        <v>883</v>
      </c>
    </row>
    <row r="88" spans="1:3" ht="15" customHeight="1" x14ac:dyDescent="0.25">
      <c r="A88" s="118">
        <v>43556</v>
      </c>
      <c r="B88" s="48">
        <v>30876</v>
      </c>
      <c r="C88" s="134" t="s">
        <v>875</v>
      </c>
    </row>
    <row r="89" spans="1:3" ht="15" customHeight="1" x14ac:dyDescent="0.25">
      <c r="A89" s="118">
        <v>43556</v>
      </c>
      <c r="B89" s="48">
        <v>30876</v>
      </c>
      <c r="C89" s="134" t="s">
        <v>876</v>
      </c>
    </row>
    <row r="90" spans="1:3" ht="15" customHeight="1" x14ac:dyDescent="0.25">
      <c r="A90" s="118">
        <v>43556</v>
      </c>
      <c r="B90" s="48">
        <v>80910</v>
      </c>
      <c r="C90" s="134" t="s">
        <v>877</v>
      </c>
    </row>
    <row r="91" spans="1:3" s="37" customFormat="1" x14ac:dyDescent="0.25">
      <c r="A91" s="164" t="s">
        <v>24</v>
      </c>
      <c r="B91" s="163">
        <f>SUM(B82:B90)</f>
        <v>171099</v>
      </c>
      <c r="C91" s="145"/>
    </row>
    <row r="92" spans="1:3" x14ac:dyDescent="0.25">
      <c r="A92" s="77" t="s">
        <v>25</v>
      </c>
      <c r="B92" s="78"/>
      <c r="C92" s="79"/>
    </row>
    <row r="93" spans="1:3" s="37" customFormat="1" x14ac:dyDescent="0.25">
      <c r="A93" s="105" t="s">
        <v>387</v>
      </c>
      <c r="B93" s="119">
        <v>14949.22</v>
      </c>
      <c r="C93" s="131" t="s">
        <v>732</v>
      </c>
    </row>
    <row r="94" spans="1:3" s="37" customFormat="1" x14ac:dyDescent="0.25">
      <c r="A94" s="105" t="s">
        <v>387</v>
      </c>
      <c r="B94" s="135">
        <v>18592</v>
      </c>
      <c r="C94" s="131" t="s">
        <v>733</v>
      </c>
    </row>
    <row r="95" spans="1:3" s="37" customFormat="1" x14ac:dyDescent="0.25">
      <c r="A95" s="105" t="s">
        <v>387</v>
      </c>
      <c r="B95" s="135">
        <v>5705.01</v>
      </c>
      <c r="C95" s="131" t="s">
        <v>734</v>
      </c>
    </row>
    <row r="96" spans="1:3" s="37" customFormat="1" x14ac:dyDescent="0.25">
      <c r="A96" s="164" t="s">
        <v>24</v>
      </c>
      <c r="B96" s="163">
        <f>SUM(B93:B95)</f>
        <v>39246.230000000003</v>
      </c>
      <c r="C96" s="57"/>
    </row>
    <row r="97" spans="1:3" x14ac:dyDescent="0.25">
      <c r="A97" s="92" t="s">
        <v>15</v>
      </c>
      <c r="B97" s="93"/>
      <c r="C97" s="94"/>
    </row>
    <row r="98" spans="1:3" ht="15" customHeight="1" x14ac:dyDescent="0.25">
      <c r="A98" s="62">
        <v>43567</v>
      </c>
      <c r="B98" s="49">
        <v>20000</v>
      </c>
      <c r="C98" s="50" t="s">
        <v>920</v>
      </c>
    </row>
    <row r="99" spans="1:3" ht="15" customHeight="1" x14ac:dyDescent="0.25">
      <c r="A99" s="118">
        <v>43556</v>
      </c>
      <c r="B99" s="49">
        <v>593</v>
      </c>
      <c r="C99" s="50" t="s">
        <v>385</v>
      </c>
    </row>
    <row r="100" spans="1:3" ht="15" customHeight="1" x14ac:dyDescent="0.25">
      <c r="A100" s="105" t="s">
        <v>387</v>
      </c>
      <c r="B100" s="136">
        <v>6837</v>
      </c>
      <c r="C100" s="104" t="s">
        <v>735</v>
      </c>
    </row>
    <row r="101" spans="1:3" ht="15" customHeight="1" x14ac:dyDescent="0.25">
      <c r="A101" s="105" t="s">
        <v>387</v>
      </c>
      <c r="B101" s="137">
        <v>114709</v>
      </c>
      <c r="C101" s="138" t="s">
        <v>736</v>
      </c>
    </row>
    <row r="102" spans="1:3" ht="15" customHeight="1" x14ac:dyDescent="0.25">
      <c r="A102" s="105" t="s">
        <v>387</v>
      </c>
      <c r="B102" s="135">
        <v>61901.78</v>
      </c>
      <c r="C102" s="131" t="s">
        <v>737</v>
      </c>
    </row>
    <row r="103" spans="1:3" ht="15" customHeight="1" x14ac:dyDescent="0.25">
      <c r="A103" s="105" t="s">
        <v>387</v>
      </c>
      <c r="B103" s="135">
        <v>43774.7</v>
      </c>
      <c r="C103" s="131" t="s">
        <v>738</v>
      </c>
    </row>
    <row r="104" spans="1:3" ht="15" customHeight="1" x14ac:dyDescent="0.25">
      <c r="A104" s="166" t="s">
        <v>24</v>
      </c>
      <c r="B104" s="163">
        <f>SUM(B98:B103)</f>
        <v>247815.47999999998</v>
      </c>
      <c r="C104" s="57"/>
    </row>
    <row r="105" spans="1:3" x14ac:dyDescent="0.25">
      <c r="A105" s="95" t="s">
        <v>26</v>
      </c>
      <c r="B105" s="96"/>
      <c r="C105" s="97"/>
    </row>
    <row r="106" spans="1:3" x14ac:dyDescent="0.25">
      <c r="A106" s="62">
        <v>43567.055300925858</v>
      </c>
      <c r="B106" s="48">
        <v>4200</v>
      </c>
      <c r="C106" s="101" t="s">
        <v>884</v>
      </c>
    </row>
    <row r="107" spans="1:3" x14ac:dyDescent="0.25">
      <c r="A107" s="62">
        <v>43570.648356481455</v>
      </c>
      <c r="B107" s="48">
        <v>23650</v>
      </c>
      <c r="C107" s="101" t="s">
        <v>885</v>
      </c>
    </row>
    <row r="108" spans="1:3" x14ac:dyDescent="0.25">
      <c r="A108" s="62">
        <v>43574.831979166716</v>
      </c>
      <c r="B108" s="48">
        <v>20900</v>
      </c>
      <c r="C108" s="101" t="s">
        <v>886</v>
      </c>
    </row>
    <row r="109" spans="1:3" x14ac:dyDescent="0.25">
      <c r="A109" s="105" t="s">
        <v>387</v>
      </c>
      <c r="B109" s="139">
        <v>110490</v>
      </c>
      <c r="C109" s="140" t="s">
        <v>739</v>
      </c>
    </row>
    <row r="110" spans="1:3" x14ac:dyDescent="0.25">
      <c r="A110" s="105" t="s">
        <v>387</v>
      </c>
      <c r="B110" s="135">
        <v>41780.97</v>
      </c>
      <c r="C110" s="131" t="s">
        <v>737</v>
      </c>
    </row>
    <row r="111" spans="1:3" x14ac:dyDescent="0.25">
      <c r="A111" s="105" t="s">
        <v>387</v>
      </c>
      <c r="B111" s="135">
        <v>42164</v>
      </c>
      <c r="C111" s="131" t="s">
        <v>738</v>
      </c>
    </row>
    <row r="112" spans="1:3" x14ac:dyDescent="0.25">
      <c r="A112" s="167" t="s">
        <v>24</v>
      </c>
      <c r="B112" s="163">
        <f>SUM(B106:B111)</f>
        <v>243184.97</v>
      </c>
      <c r="C112" s="57"/>
    </row>
    <row r="113" spans="1:3" x14ac:dyDescent="0.25">
      <c r="A113" s="88" t="s">
        <v>17</v>
      </c>
      <c r="B113" s="91"/>
      <c r="C113" s="90"/>
    </row>
    <row r="114" spans="1:3" x14ac:dyDescent="0.25">
      <c r="A114" s="61">
        <v>43556</v>
      </c>
      <c r="B114" s="102">
        <v>9000</v>
      </c>
      <c r="C114" s="99" t="s">
        <v>887</v>
      </c>
    </row>
    <row r="115" spans="1:3" ht="15" customHeight="1" x14ac:dyDescent="0.25">
      <c r="A115" s="61">
        <v>43559</v>
      </c>
      <c r="B115" s="102">
        <v>500</v>
      </c>
      <c r="C115" s="99" t="s">
        <v>388</v>
      </c>
    </row>
    <row r="116" spans="1:3" ht="15" customHeight="1" x14ac:dyDescent="0.25">
      <c r="A116" s="61">
        <v>43559</v>
      </c>
      <c r="B116" s="102">
        <v>30885</v>
      </c>
      <c r="C116" s="99" t="s">
        <v>888</v>
      </c>
    </row>
    <row r="117" spans="1:3" ht="15" customHeight="1" x14ac:dyDescent="0.25">
      <c r="A117" s="61">
        <v>43565</v>
      </c>
      <c r="B117" s="102">
        <v>3122.61</v>
      </c>
      <c r="C117" s="99" t="s">
        <v>889</v>
      </c>
    </row>
    <row r="118" spans="1:3" x14ac:dyDescent="0.25">
      <c r="A118" s="61">
        <v>43585</v>
      </c>
      <c r="B118" s="102">
        <v>9000</v>
      </c>
      <c r="C118" s="99" t="s">
        <v>890</v>
      </c>
    </row>
    <row r="119" spans="1:3" x14ac:dyDescent="0.25">
      <c r="A119" s="105" t="s">
        <v>387</v>
      </c>
      <c r="B119" s="102">
        <v>2733.58</v>
      </c>
      <c r="C119" s="99" t="s">
        <v>390</v>
      </c>
    </row>
    <row r="120" spans="1:3" x14ac:dyDescent="0.25">
      <c r="A120" s="105" t="s">
        <v>387</v>
      </c>
      <c r="B120" s="64">
        <v>33900</v>
      </c>
      <c r="C120" s="57" t="s">
        <v>389</v>
      </c>
    </row>
    <row r="121" spans="1:3" x14ac:dyDescent="0.25">
      <c r="A121" s="105" t="s">
        <v>387</v>
      </c>
      <c r="B121" s="64">
        <v>17235.37</v>
      </c>
      <c r="C121" s="57" t="s">
        <v>386</v>
      </c>
    </row>
    <row r="122" spans="1:3" x14ac:dyDescent="0.25">
      <c r="A122" s="105" t="s">
        <v>387</v>
      </c>
      <c r="B122" s="141">
        <v>11156.5</v>
      </c>
      <c r="C122" s="104" t="s">
        <v>735</v>
      </c>
    </row>
    <row r="123" spans="1:3" ht="15" customHeight="1" x14ac:dyDescent="0.25">
      <c r="A123" s="105" t="s">
        <v>387</v>
      </c>
      <c r="B123" s="142">
        <v>211585.7</v>
      </c>
      <c r="C123" s="57" t="s">
        <v>740</v>
      </c>
    </row>
    <row r="124" spans="1:3" x14ac:dyDescent="0.25">
      <c r="A124" s="105" t="s">
        <v>387</v>
      </c>
      <c r="B124" s="143">
        <v>54346.2</v>
      </c>
      <c r="C124" s="131" t="s">
        <v>741</v>
      </c>
    </row>
    <row r="125" spans="1:3" x14ac:dyDescent="0.25">
      <c r="A125" s="105" t="s">
        <v>387</v>
      </c>
      <c r="B125" s="143">
        <v>85357.75</v>
      </c>
      <c r="C125" s="131" t="s">
        <v>742</v>
      </c>
    </row>
    <row r="126" spans="1:3" x14ac:dyDescent="0.25">
      <c r="A126" s="105" t="s">
        <v>387</v>
      </c>
      <c r="B126" s="143">
        <v>7271.8</v>
      </c>
      <c r="C126" s="131" t="s">
        <v>891</v>
      </c>
    </row>
    <row r="127" spans="1:3" x14ac:dyDescent="0.25">
      <c r="A127" s="105" t="s">
        <v>387</v>
      </c>
      <c r="B127" s="144">
        <v>16310.4</v>
      </c>
      <c r="C127" s="131" t="s">
        <v>921</v>
      </c>
    </row>
    <row r="128" spans="1:3" x14ac:dyDescent="0.25">
      <c r="A128" s="168" t="s">
        <v>24</v>
      </c>
      <c r="B128" s="162">
        <f>SUM(B114:B127)</f>
        <v>492404.91000000003</v>
      </c>
      <c r="C128" s="50"/>
    </row>
    <row r="129" spans="1:3" x14ac:dyDescent="0.25">
      <c r="A129" s="85" t="s">
        <v>24</v>
      </c>
      <c r="B129" s="86">
        <f>B128+B112+B104+B96+B80+B41+B16+B91</f>
        <v>1814381.6199999999</v>
      </c>
      <c r="C129" s="87"/>
    </row>
  </sheetData>
  <sheetProtection formatCells="0" formatColumns="0" formatRows="0" insertColumns="0" insertRows="0" insertHyperlinks="0" deleteColumns="0" deleteRows="0" sort="0" autoFilter="0" pivotTables="0"/>
  <mergeCells count="5">
    <mergeCell ref="B1:C1"/>
    <mergeCell ref="B2:C2"/>
    <mergeCell ref="B3:C3"/>
    <mergeCell ref="B4:C4"/>
    <mergeCell ref="B5:C5"/>
  </mergeCells>
  <conditionalFormatting sqref="C16 C96">
    <cfRule type="containsText" dxfId="20" priority="46" operator="containsText" text="стерилизация">
      <formula>NOT(ISERROR(SEARCH("стерилизация",C16)))</formula>
    </cfRule>
    <cfRule type="containsText" dxfId="19" priority="47" operator="containsText" text="стерилизация">
      <formula>NOT(ISERROR(SEARCH("стерилизация",C16)))</formula>
    </cfRule>
    <cfRule type="containsText" dxfId="18" priority="48" operator="containsText" text="лечение">
      <formula>NOT(ISERROR(SEARCH("лечение",C16)))</formula>
    </cfRule>
  </conditionalFormatting>
  <conditionalFormatting sqref="C91">
    <cfRule type="containsText" dxfId="17" priority="22" operator="containsText" text="стерилизация">
      <formula>NOT(ISERROR(SEARCH("стерилизация",C91)))</formula>
    </cfRule>
    <cfRule type="containsText" dxfId="16" priority="23" operator="containsText" text="стерилизация">
      <formula>NOT(ISERROR(SEARCH("стерилизация",C91)))</formula>
    </cfRule>
    <cfRule type="containsText" dxfId="15" priority="24" operator="containsText" text="лечение">
      <formula>NOT(ISERROR(SEARCH("лечение",C91)))</formula>
    </cfRule>
  </conditionalFormatting>
  <conditionalFormatting sqref="C94:C95">
    <cfRule type="containsText" dxfId="14" priority="10" operator="containsText" text="стерилизация">
      <formula>NOT(ISERROR(SEARCH("стерилизация",C94)))</formula>
    </cfRule>
    <cfRule type="containsText" dxfId="13" priority="11" operator="containsText" text="стерилизация">
      <formula>NOT(ISERROR(SEARCH("стерилизация",C94)))</formula>
    </cfRule>
    <cfRule type="containsText" dxfId="12" priority="12" operator="containsText" text="лечение">
      <formula>NOT(ISERROR(SEARCH("лечение",C94)))</formula>
    </cfRule>
  </conditionalFormatting>
  <conditionalFormatting sqref="C93">
    <cfRule type="containsText" dxfId="11" priority="13" operator="containsText" text="стерилизация">
      <formula>NOT(ISERROR(SEARCH("стерилизация",C93)))</formula>
    </cfRule>
    <cfRule type="containsText" dxfId="10" priority="14" operator="containsText" text="стерилизация">
      <formula>NOT(ISERROR(SEARCH("стерилизация",C93)))</formula>
    </cfRule>
    <cfRule type="containsText" dxfId="9" priority="15" operator="containsText" text="лечение">
      <formula>NOT(ISERROR(SEARCH("лечение",C93)))</formula>
    </cfRule>
  </conditionalFormatting>
  <conditionalFormatting sqref="C88">
    <cfRule type="containsText" dxfId="8" priority="7" operator="containsText" text="стерилизация">
      <formula>NOT(ISERROR(SEARCH("стерилизация",C88)))</formula>
    </cfRule>
    <cfRule type="containsText" dxfId="7" priority="8" operator="containsText" text="стерилизация">
      <formula>NOT(ISERROR(SEARCH("стерилизация",C88)))</formula>
    </cfRule>
    <cfRule type="containsText" dxfId="6" priority="9" operator="containsText" text="лечение">
      <formula>NOT(ISERROR(SEARCH("лечение",C88)))</formula>
    </cfRule>
  </conditionalFormatting>
  <conditionalFormatting sqref="C89">
    <cfRule type="containsText" dxfId="5" priority="4" operator="containsText" text="стерилизация">
      <formula>NOT(ISERROR(SEARCH("стерилизация",C89)))</formula>
    </cfRule>
    <cfRule type="containsText" dxfId="4" priority="5" operator="containsText" text="стерилизация">
      <formula>NOT(ISERROR(SEARCH("стерилизация",C89)))</formula>
    </cfRule>
    <cfRule type="containsText" dxfId="3" priority="6" operator="containsText" text="лечение">
      <formula>NOT(ISERROR(SEARCH("лечение",C89)))</formula>
    </cfRule>
  </conditionalFormatting>
  <conditionalFormatting sqref="C90">
    <cfRule type="containsText" dxfId="2" priority="1" operator="containsText" text="стерилизация">
      <formula>NOT(ISERROR(SEARCH("стерилизация",C90)))</formula>
    </cfRule>
    <cfRule type="containsText" dxfId="1" priority="2" operator="containsText" text="стерилизация">
      <formula>NOT(ISERROR(SEARCH("стерилизация",C90)))</formula>
    </cfRule>
    <cfRule type="containsText" dxfId="0" priority="3" operator="containsText" text="лечение">
      <formula>NOT(ISERROR(SEARCH("лечение",C90)))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554"/>
  <sheetViews>
    <sheetView showGridLines="0" workbookViewId="0">
      <selection activeCell="A8" sqref="A8"/>
    </sheetView>
  </sheetViews>
  <sheetFormatPr defaultColWidth="11.42578125" defaultRowHeight="15" x14ac:dyDescent="0.25"/>
  <cols>
    <col min="1" max="2" width="20.7109375" style="1" customWidth="1"/>
    <col min="3" max="3" width="20.7109375" style="2" customWidth="1"/>
    <col min="4" max="4" width="28.28515625" style="6" customWidth="1"/>
    <col min="5" max="5" width="61.5703125" customWidth="1"/>
    <col min="6" max="256" width="8.85546875" customWidth="1"/>
  </cols>
  <sheetData>
    <row r="1" spans="1:5" ht="18.75" x14ac:dyDescent="0.3">
      <c r="C1" s="189" t="s">
        <v>0</v>
      </c>
      <c r="D1" s="189"/>
      <c r="E1" s="189"/>
    </row>
    <row r="2" spans="1:5" ht="18.75" x14ac:dyDescent="0.3">
      <c r="C2" s="189" t="s">
        <v>1</v>
      </c>
      <c r="D2" s="189"/>
      <c r="E2" s="189"/>
    </row>
    <row r="3" spans="1:5" ht="18" customHeight="1" x14ac:dyDescent="0.3">
      <c r="C3" s="176"/>
      <c r="D3" s="157"/>
    </row>
    <row r="4" spans="1:5" ht="18.75" x14ac:dyDescent="0.25">
      <c r="C4" s="190" t="s">
        <v>27</v>
      </c>
      <c r="D4" s="190"/>
      <c r="E4" s="190"/>
    </row>
    <row r="5" spans="1:5" ht="18.75" x14ac:dyDescent="0.25">
      <c r="C5" s="190" t="s">
        <v>28</v>
      </c>
      <c r="D5" s="190"/>
      <c r="E5" s="190"/>
    </row>
    <row r="6" spans="1:5" ht="18.75" x14ac:dyDescent="0.3">
      <c r="C6" s="191" t="s">
        <v>376</v>
      </c>
      <c r="D6" s="191"/>
      <c r="E6" s="191"/>
    </row>
    <row r="9" spans="1:5" ht="30" customHeight="1" x14ac:dyDescent="0.25">
      <c r="A9" s="31" t="s">
        <v>29</v>
      </c>
      <c r="B9" s="32" t="s">
        <v>30</v>
      </c>
      <c r="C9" s="33" t="s">
        <v>31</v>
      </c>
      <c r="D9" s="36" t="s">
        <v>32</v>
      </c>
      <c r="E9" s="21" t="s">
        <v>23</v>
      </c>
    </row>
    <row r="10" spans="1:5" x14ac:dyDescent="0.25">
      <c r="A10" s="60">
        <v>43553.314108796294</v>
      </c>
      <c r="B10" s="60">
        <v>43556</v>
      </c>
      <c r="C10" s="46">
        <v>145.65</v>
      </c>
      <c r="D10" s="47" t="s">
        <v>117</v>
      </c>
      <c r="E10" s="63" t="s">
        <v>33</v>
      </c>
    </row>
    <row r="11" spans="1:5" x14ac:dyDescent="0.25">
      <c r="A11" s="60">
        <v>43553.395798611113</v>
      </c>
      <c r="B11" s="60">
        <v>43556</v>
      </c>
      <c r="C11" s="46">
        <v>96.1</v>
      </c>
      <c r="D11" s="47" t="s">
        <v>164</v>
      </c>
      <c r="E11" s="63" t="s">
        <v>33</v>
      </c>
    </row>
    <row r="12" spans="1:5" x14ac:dyDescent="0.25">
      <c r="A12" s="60">
        <v>43553.459282407406</v>
      </c>
      <c r="B12" s="60">
        <v>43556</v>
      </c>
      <c r="C12" s="46">
        <v>194.2</v>
      </c>
      <c r="D12" s="47" t="s">
        <v>340</v>
      </c>
      <c r="E12" s="63" t="s">
        <v>33</v>
      </c>
    </row>
    <row r="13" spans="1:5" x14ac:dyDescent="0.25">
      <c r="A13" s="60">
        <v>43553.526342592595</v>
      </c>
      <c r="B13" s="60">
        <v>43556</v>
      </c>
      <c r="C13" s="46">
        <v>485.5</v>
      </c>
      <c r="D13" s="47" t="s">
        <v>786</v>
      </c>
      <c r="E13" s="63" t="s">
        <v>33</v>
      </c>
    </row>
    <row r="14" spans="1:5" x14ac:dyDescent="0.25">
      <c r="A14" s="60">
        <v>43553.642337962963</v>
      </c>
      <c r="B14" s="60">
        <v>43556</v>
      </c>
      <c r="C14" s="46">
        <v>46.1</v>
      </c>
      <c r="D14" s="47" t="s">
        <v>171</v>
      </c>
      <c r="E14" s="63" t="s">
        <v>33</v>
      </c>
    </row>
    <row r="15" spans="1:5" x14ac:dyDescent="0.25">
      <c r="A15" s="60">
        <v>43553.67287037037</v>
      </c>
      <c r="B15" s="60">
        <v>43556</v>
      </c>
      <c r="C15" s="46">
        <v>971</v>
      </c>
      <c r="D15" s="47" t="s">
        <v>787</v>
      </c>
      <c r="E15" s="63" t="s">
        <v>33</v>
      </c>
    </row>
    <row r="16" spans="1:5" x14ac:dyDescent="0.25">
      <c r="A16" s="60">
        <v>43553.708321759259</v>
      </c>
      <c r="B16" s="60">
        <v>43556</v>
      </c>
      <c r="C16" s="46">
        <v>96.1</v>
      </c>
      <c r="D16" s="47" t="s">
        <v>788</v>
      </c>
      <c r="E16" s="63" t="s">
        <v>33</v>
      </c>
    </row>
    <row r="17" spans="1:5" x14ac:dyDescent="0.25">
      <c r="A17" s="60">
        <v>43553.719965277778</v>
      </c>
      <c r="B17" s="60">
        <v>43556</v>
      </c>
      <c r="C17" s="46">
        <v>971</v>
      </c>
      <c r="D17" s="47" t="s">
        <v>789</v>
      </c>
      <c r="E17" s="63" t="s">
        <v>33</v>
      </c>
    </row>
    <row r="18" spans="1:5" x14ac:dyDescent="0.25">
      <c r="A18" s="60">
        <v>43553.786377314813</v>
      </c>
      <c r="B18" s="60">
        <v>43556</v>
      </c>
      <c r="C18" s="46">
        <v>971</v>
      </c>
      <c r="D18" s="47" t="s">
        <v>790</v>
      </c>
      <c r="E18" s="63" t="s">
        <v>33</v>
      </c>
    </row>
    <row r="19" spans="1:5" x14ac:dyDescent="0.25">
      <c r="A19" s="60">
        <v>43553.901863425926</v>
      </c>
      <c r="B19" s="60">
        <v>43556</v>
      </c>
      <c r="C19" s="46">
        <v>46.1</v>
      </c>
      <c r="D19" s="47" t="s">
        <v>791</v>
      </c>
      <c r="E19" s="63" t="s">
        <v>33</v>
      </c>
    </row>
    <row r="20" spans="1:5" x14ac:dyDescent="0.25">
      <c r="A20" s="60">
        <v>43554.300104166665</v>
      </c>
      <c r="B20" s="60">
        <v>43556</v>
      </c>
      <c r="C20" s="46">
        <v>194.2</v>
      </c>
      <c r="D20" s="47" t="s">
        <v>117</v>
      </c>
      <c r="E20" s="63" t="s">
        <v>33</v>
      </c>
    </row>
    <row r="21" spans="1:5" x14ac:dyDescent="0.25">
      <c r="A21" s="60">
        <v>43554.420115740744</v>
      </c>
      <c r="B21" s="60">
        <v>43556</v>
      </c>
      <c r="C21" s="46">
        <v>1165.2</v>
      </c>
      <c r="D21" s="47" t="s">
        <v>165</v>
      </c>
      <c r="E21" s="63" t="s">
        <v>33</v>
      </c>
    </row>
    <row r="22" spans="1:5" x14ac:dyDescent="0.25">
      <c r="A22" s="60">
        <v>43554.436932870369</v>
      </c>
      <c r="B22" s="60">
        <v>43556</v>
      </c>
      <c r="C22" s="46">
        <v>145.65</v>
      </c>
      <c r="D22" s="47" t="s">
        <v>792</v>
      </c>
      <c r="E22" s="63" t="s">
        <v>33</v>
      </c>
    </row>
    <row r="23" spans="1:5" x14ac:dyDescent="0.25">
      <c r="A23" s="60">
        <v>43554.520752314813</v>
      </c>
      <c r="B23" s="60">
        <v>43556</v>
      </c>
      <c r="C23" s="46">
        <v>971</v>
      </c>
      <c r="D23" s="47" t="s">
        <v>793</v>
      </c>
      <c r="E23" s="63" t="s">
        <v>33</v>
      </c>
    </row>
    <row r="24" spans="1:5" x14ac:dyDescent="0.25">
      <c r="A24" s="60">
        <v>43554.555532407408</v>
      </c>
      <c r="B24" s="60">
        <v>43556</v>
      </c>
      <c r="C24" s="46">
        <v>485.5</v>
      </c>
      <c r="D24" s="47" t="s">
        <v>167</v>
      </c>
      <c r="E24" s="63" t="s">
        <v>168</v>
      </c>
    </row>
    <row r="25" spans="1:5" x14ac:dyDescent="0.25">
      <c r="A25" s="60">
        <v>43554.624965277777</v>
      </c>
      <c r="B25" s="60">
        <v>43556</v>
      </c>
      <c r="C25" s="46">
        <v>971</v>
      </c>
      <c r="D25" s="47" t="s">
        <v>794</v>
      </c>
      <c r="E25" s="63" t="s">
        <v>33</v>
      </c>
    </row>
    <row r="26" spans="1:5" x14ac:dyDescent="0.25">
      <c r="A26" s="60">
        <v>43554.681539351855</v>
      </c>
      <c r="B26" s="60">
        <v>43556</v>
      </c>
      <c r="C26" s="46">
        <v>46.1</v>
      </c>
      <c r="D26" s="47" t="s">
        <v>795</v>
      </c>
      <c r="E26" s="63" t="s">
        <v>33</v>
      </c>
    </row>
    <row r="27" spans="1:5" x14ac:dyDescent="0.25">
      <c r="A27" s="60">
        <v>43554.802118055559</v>
      </c>
      <c r="B27" s="60">
        <v>43556</v>
      </c>
      <c r="C27" s="46">
        <v>9710</v>
      </c>
      <c r="D27" s="47" t="s">
        <v>796</v>
      </c>
      <c r="E27" s="63" t="s">
        <v>33</v>
      </c>
    </row>
    <row r="28" spans="1:5" x14ac:dyDescent="0.25">
      <c r="A28" s="60">
        <v>43554.971493055556</v>
      </c>
      <c r="B28" s="60">
        <v>43556</v>
      </c>
      <c r="C28" s="46">
        <v>96.1</v>
      </c>
      <c r="D28" s="47" t="s">
        <v>797</v>
      </c>
      <c r="E28" s="63" t="s">
        <v>33</v>
      </c>
    </row>
    <row r="29" spans="1:5" x14ac:dyDescent="0.25">
      <c r="A29" s="60">
        <v>43555.0937962963</v>
      </c>
      <c r="B29" s="60">
        <v>43556</v>
      </c>
      <c r="C29" s="46">
        <v>46.1</v>
      </c>
      <c r="D29" s="47" t="s">
        <v>798</v>
      </c>
      <c r="E29" s="63" t="s">
        <v>33</v>
      </c>
    </row>
    <row r="30" spans="1:5" x14ac:dyDescent="0.25">
      <c r="A30" s="60">
        <v>43555.308437500003</v>
      </c>
      <c r="B30" s="60">
        <v>43556</v>
      </c>
      <c r="C30" s="46">
        <v>485.5</v>
      </c>
      <c r="D30" s="47" t="s">
        <v>117</v>
      </c>
      <c r="E30" s="63" t="s">
        <v>33</v>
      </c>
    </row>
    <row r="31" spans="1:5" x14ac:dyDescent="0.25">
      <c r="A31" s="60">
        <v>43555.350694444445</v>
      </c>
      <c r="B31" s="60">
        <v>43556</v>
      </c>
      <c r="C31" s="46">
        <v>46.1</v>
      </c>
      <c r="D31" s="47" t="s">
        <v>34</v>
      </c>
      <c r="E31" s="63" t="s">
        <v>33</v>
      </c>
    </row>
    <row r="32" spans="1:5" x14ac:dyDescent="0.25">
      <c r="A32" s="60">
        <v>43555.444444444445</v>
      </c>
      <c r="B32" s="60">
        <v>43556</v>
      </c>
      <c r="C32" s="46">
        <v>46.1</v>
      </c>
      <c r="D32" s="47" t="s">
        <v>35</v>
      </c>
      <c r="E32" s="63" t="s">
        <v>33</v>
      </c>
    </row>
    <row r="33" spans="1:6" x14ac:dyDescent="0.25">
      <c r="A33" s="60">
        <v>43555.552361111113</v>
      </c>
      <c r="B33" s="60">
        <v>43556</v>
      </c>
      <c r="C33" s="46">
        <v>291.3</v>
      </c>
      <c r="D33" s="47" t="s">
        <v>799</v>
      </c>
      <c r="E33" s="63" t="s">
        <v>33</v>
      </c>
    </row>
    <row r="34" spans="1:6" x14ac:dyDescent="0.25">
      <c r="A34" s="60">
        <v>43555.56145833333</v>
      </c>
      <c r="B34" s="60">
        <v>43556</v>
      </c>
      <c r="C34" s="46">
        <v>194.2</v>
      </c>
      <c r="D34" s="47" t="s">
        <v>48</v>
      </c>
      <c r="E34" s="63" t="s">
        <v>33</v>
      </c>
    </row>
    <row r="35" spans="1:6" x14ac:dyDescent="0.25">
      <c r="A35" s="60">
        <v>43555.586921296293</v>
      </c>
      <c r="B35" s="60">
        <v>43556</v>
      </c>
      <c r="C35" s="46">
        <v>485.5</v>
      </c>
      <c r="D35" s="47" t="s">
        <v>800</v>
      </c>
      <c r="E35" s="63" t="s">
        <v>33</v>
      </c>
    </row>
    <row r="36" spans="1:6" x14ac:dyDescent="0.25">
      <c r="A36" s="60">
        <v>43555.613796296297</v>
      </c>
      <c r="B36" s="60">
        <v>43556</v>
      </c>
      <c r="C36" s="46">
        <v>1942</v>
      </c>
      <c r="D36" s="47" t="s">
        <v>801</v>
      </c>
      <c r="E36" s="63" t="s">
        <v>33</v>
      </c>
    </row>
    <row r="37" spans="1:6" x14ac:dyDescent="0.25">
      <c r="A37" s="60">
        <v>43555.638877314814</v>
      </c>
      <c r="B37" s="60">
        <v>43556</v>
      </c>
      <c r="C37" s="46">
        <v>242.75</v>
      </c>
      <c r="D37" s="47" t="s">
        <v>802</v>
      </c>
      <c r="E37" s="63" t="s">
        <v>33</v>
      </c>
    </row>
    <row r="38" spans="1:6" x14ac:dyDescent="0.25">
      <c r="A38" s="60">
        <v>43555.678055555552</v>
      </c>
      <c r="B38" s="60">
        <v>43556</v>
      </c>
      <c r="C38" s="46">
        <v>971</v>
      </c>
      <c r="D38" s="47" t="s">
        <v>803</v>
      </c>
      <c r="E38" s="63" t="s">
        <v>33</v>
      </c>
    </row>
    <row r="39" spans="1:6" x14ac:dyDescent="0.25">
      <c r="A39" s="60">
        <v>43555.938414351855</v>
      </c>
      <c r="B39" s="60">
        <v>43556</v>
      </c>
      <c r="C39" s="46">
        <v>46.1</v>
      </c>
      <c r="D39" s="47" t="s">
        <v>40</v>
      </c>
      <c r="E39" s="63" t="s">
        <v>33</v>
      </c>
    </row>
    <row r="40" spans="1:6" x14ac:dyDescent="0.25">
      <c r="A40" s="60">
        <v>43556.409710648149</v>
      </c>
      <c r="B40" s="60">
        <v>43556</v>
      </c>
      <c r="C40" s="46">
        <v>4805</v>
      </c>
      <c r="D40" s="172" t="s">
        <v>731</v>
      </c>
      <c r="E40" s="63" t="s">
        <v>33</v>
      </c>
      <c r="F40" s="116"/>
    </row>
    <row r="41" spans="1:6" x14ac:dyDescent="0.25">
      <c r="A41" s="60">
        <v>43556.439143518517</v>
      </c>
      <c r="B41" s="60">
        <v>43556</v>
      </c>
      <c r="C41" s="46">
        <v>46.1</v>
      </c>
      <c r="D41" s="47" t="s">
        <v>117</v>
      </c>
      <c r="E41" s="63" t="s">
        <v>33</v>
      </c>
      <c r="F41" s="116"/>
    </row>
    <row r="42" spans="1:6" x14ac:dyDescent="0.25">
      <c r="A42" s="60">
        <v>43556.447916666664</v>
      </c>
      <c r="B42" s="60">
        <v>43556</v>
      </c>
      <c r="C42" s="46">
        <v>485.5</v>
      </c>
      <c r="D42" s="47" t="s">
        <v>41</v>
      </c>
      <c r="E42" s="63" t="s">
        <v>33</v>
      </c>
      <c r="F42" s="116"/>
    </row>
    <row r="43" spans="1:6" x14ac:dyDescent="0.25">
      <c r="A43" s="60">
        <v>43556.517372685186</v>
      </c>
      <c r="B43" s="60">
        <v>43556</v>
      </c>
      <c r="C43" s="46">
        <v>291.3</v>
      </c>
      <c r="D43" s="47" t="s">
        <v>42</v>
      </c>
      <c r="E43" s="63" t="s">
        <v>33</v>
      </c>
      <c r="F43" s="116"/>
    </row>
    <row r="44" spans="1:6" x14ac:dyDescent="0.25">
      <c r="A44" s="60">
        <v>43556.645810185182</v>
      </c>
      <c r="B44" s="60">
        <v>43556</v>
      </c>
      <c r="C44" s="46">
        <v>485.5</v>
      </c>
      <c r="D44" s="47" t="s">
        <v>375</v>
      </c>
      <c r="E44" s="63" t="s">
        <v>33</v>
      </c>
      <c r="F44" s="116"/>
    </row>
    <row r="45" spans="1:6" x14ac:dyDescent="0.25">
      <c r="A45" s="60">
        <v>43556.658472222225</v>
      </c>
      <c r="B45" s="60">
        <v>43556</v>
      </c>
      <c r="C45" s="46">
        <v>485.5</v>
      </c>
      <c r="D45" s="47" t="s">
        <v>730</v>
      </c>
      <c r="E45" s="63" t="s">
        <v>33</v>
      </c>
      <c r="F45" s="116"/>
    </row>
    <row r="46" spans="1:6" x14ac:dyDescent="0.25">
      <c r="A46" s="60">
        <v>43556.746145833335</v>
      </c>
      <c r="B46" s="60">
        <v>43556</v>
      </c>
      <c r="C46" s="46">
        <v>971</v>
      </c>
      <c r="D46" s="47" t="s">
        <v>729</v>
      </c>
      <c r="E46" s="63" t="s">
        <v>33</v>
      </c>
      <c r="F46" s="116"/>
    </row>
    <row r="47" spans="1:6" x14ac:dyDescent="0.25">
      <c r="A47" s="60">
        <v>43556.754189814812</v>
      </c>
      <c r="B47" s="60">
        <v>43556</v>
      </c>
      <c r="C47" s="46">
        <v>46.1</v>
      </c>
      <c r="D47" s="47" t="s">
        <v>728</v>
      </c>
      <c r="E47" s="63" t="s">
        <v>33</v>
      </c>
      <c r="F47" s="116"/>
    </row>
    <row r="48" spans="1:6" x14ac:dyDescent="0.25">
      <c r="A48" s="60">
        <v>43556.996504629627</v>
      </c>
      <c r="B48" s="60">
        <v>43556</v>
      </c>
      <c r="C48" s="46">
        <v>96.1</v>
      </c>
      <c r="D48" s="47" t="s">
        <v>44</v>
      </c>
      <c r="E48" s="63" t="s">
        <v>33</v>
      </c>
      <c r="F48" s="116"/>
    </row>
    <row r="49" spans="1:6" x14ac:dyDescent="0.25">
      <c r="A49" s="60">
        <v>43557.015335648146</v>
      </c>
      <c r="B49" s="60">
        <v>43557</v>
      </c>
      <c r="C49" s="46">
        <v>46.1</v>
      </c>
      <c r="D49" s="47" t="s">
        <v>567</v>
      </c>
      <c r="E49" s="63" t="s">
        <v>33</v>
      </c>
      <c r="F49" s="116"/>
    </row>
    <row r="50" spans="1:6" x14ac:dyDescent="0.25">
      <c r="A50" s="60">
        <v>43557.342453703706</v>
      </c>
      <c r="B50" s="60">
        <v>43557</v>
      </c>
      <c r="C50" s="46">
        <v>46.1</v>
      </c>
      <c r="D50" s="47" t="s">
        <v>117</v>
      </c>
      <c r="E50" s="63" t="s">
        <v>33</v>
      </c>
      <c r="F50" s="116"/>
    </row>
    <row r="51" spans="1:6" x14ac:dyDescent="0.25">
      <c r="A51" s="60">
        <v>43557.390868055554</v>
      </c>
      <c r="B51" s="60">
        <v>43557</v>
      </c>
      <c r="C51" s="46">
        <v>971</v>
      </c>
      <c r="D51" s="47" t="s">
        <v>72</v>
      </c>
      <c r="E51" s="63" t="s">
        <v>33</v>
      </c>
      <c r="F51" s="116"/>
    </row>
    <row r="52" spans="1:6" x14ac:dyDescent="0.25">
      <c r="A52" s="60">
        <v>43557.464999999997</v>
      </c>
      <c r="B52" s="60">
        <v>43557</v>
      </c>
      <c r="C52" s="46">
        <v>971</v>
      </c>
      <c r="D52" s="47" t="s">
        <v>727</v>
      </c>
      <c r="E52" s="63" t="s">
        <v>33</v>
      </c>
      <c r="F52" s="116"/>
    </row>
    <row r="53" spans="1:6" x14ac:dyDescent="0.25">
      <c r="A53" s="60">
        <v>43557.546712962961</v>
      </c>
      <c r="B53" s="60">
        <v>43557</v>
      </c>
      <c r="C53" s="46">
        <v>194.2</v>
      </c>
      <c r="D53" s="47" t="s">
        <v>721</v>
      </c>
      <c r="E53" s="63" t="s">
        <v>33</v>
      </c>
      <c r="F53" s="116"/>
    </row>
    <row r="54" spans="1:6" x14ac:dyDescent="0.25">
      <c r="A54" s="60">
        <v>43557.552094907405</v>
      </c>
      <c r="B54" s="60">
        <v>43557</v>
      </c>
      <c r="C54" s="46">
        <v>194.2</v>
      </c>
      <c r="D54" s="47" t="s">
        <v>45</v>
      </c>
      <c r="E54" s="63" t="s">
        <v>33</v>
      </c>
      <c r="F54" s="116"/>
    </row>
    <row r="55" spans="1:6" x14ac:dyDescent="0.25">
      <c r="A55" s="60">
        <v>43557.586817129632</v>
      </c>
      <c r="B55" s="60">
        <v>43557</v>
      </c>
      <c r="C55" s="46">
        <v>46.1</v>
      </c>
      <c r="D55" s="47" t="s">
        <v>288</v>
      </c>
      <c r="E55" s="63" t="s">
        <v>33</v>
      </c>
      <c r="F55" s="116"/>
    </row>
    <row r="56" spans="1:6" x14ac:dyDescent="0.25">
      <c r="A56" s="60">
        <v>43557.611192129632</v>
      </c>
      <c r="B56" s="60">
        <v>43557</v>
      </c>
      <c r="C56" s="46">
        <v>194.2</v>
      </c>
      <c r="D56" s="47" t="s">
        <v>46</v>
      </c>
      <c r="E56" s="63" t="s">
        <v>33</v>
      </c>
      <c r="F56" s="116"/>
    </row>
    <row r="57" spans="1:6" x14ac:dyDescent="0.25">
      <c r="A57" s="60">
        <v>43557.666655092595</v>
      </c>
      <c r="B57" s="60">
        <v>43557</v>
      </c>
      <c r="C57" s="46">
        <v>86.1</v>
      </c>
      <c r="D57" s="47" t="s">
        <v>47</v>
      </c>
      <c r="E57" s="63" t="s">
        <v>33</v>
      </c>
      <c r="F57" s="116"/>
    </row>
    <row r="58" spans="1:6" x14ac:dyDescent="0.25">
      <c r="A58" s="60">
        <v>43557.697881944441</v>
      </c>
      <c r="B58" s="60">
        <v>43557</v>
      </c>
      <c r="C58" s="46">
        <v>96.1</v>
      </c>
      <c r="D58" s="47" t="s">
        <v>56</v>
      </c>
      <c r="E58" s="63" t="s">
        <v>33</v>
      </c>
      <c r="F58" s="116"/>
    </row>
    <row r="59" spans="1:6" x14ac:dyDescent="0.25">
      <c r="A59" s="60">
        <v>43557.844490740739</v>
      </c>
      <c r="B59" s="60">
        <v>43557</v>
      </c>
      <c r="C59" s="46">
        <v>242.75</v>
      </c>
      <c r="D59" s="47" t="s">
        <v>726</v>
      </c>
      <c r="E59" s="63" t="s">
        <v>33</v>
      </c>
      <c r="F59" s="116"/>
    </row>
    <row r="60" spans="1:6" x14ac:dyDescent="0.25">
      <c r="A60" s="60">
        <v>43557.936979166669</v>
      </c>
      <c r="B60" s="60">
        <v>43557</v>
      </c>
      <c r="C60" s="46">
        <v>971</v>
      </c>
      <c r="D60" s="47" t="s">
        <v>725</v>
      </c>
      <c r="E60" s="63" t="s">
        <v>33</v>
      </c>
      <c r="F60" s="116"/>
    </row>
    <row r="61" spans="1:6" x14ac:dyDescent="0.25">
      <c r="A61" s="60">
        <v>43558.305995370371</v>
      </c>
      <c r="B61" s="60">
        <v>43558</v>
      </c>
      <c r="C61" s="46">
        <v>46.1</v>
      </c>
      <c r="D61" s="47" t="s">
        <v>117</v>
      </c>
      <c r="E61" s="63" t="s">
        <v>33</v>
      </c>
      <c r="F61" s="116"/>
    </row>
    <row r="62" spans="1:6" x14ac:dyDescent="0.25">
      <c r="A62" s="60">
        <v>43558.361550925925</v>
      </c>
      <c r="B62" s="60">
        <v>43558</v>
      </c>
      <c r="C62" s="46">
        <v>96.1</v>
      </c>
      <c r="D62" s="47" t="s">
        <v>724</v>
      </c>
      <c r="E62" s="63" t="s">
        <v>33</v>
      </c>
      <c r="F62" s="116"/>
    </row>
    <row r="63" spans="1:6" x14ac:dyDescent="0.25">
      <c r="A63" s="60">
        <v>43558.406157407408</v>
      </c>
      <c r="B63" s="60">
        <v>43558</v>
      </c>
      <c r="C63" s="46">
        <v>96.1</v>
      </c>
      <c r="D63" s="47" t="s">
        <v>53</v>
      </c>
      <c r="E63" s="63" t="s">
        <v>33</v>
      </c>
      <c r="F63" s="100"/>
    </row>
    <row r="64" spans="1:6" x14ac:dyDescent="0.25">
      <c r="A64" s="60">
        <v>43558.416886574072</v>
      </c>
      <c r="B64" s="60">
        <v>43558</v>
      </c>
      <c r="C64" s="46">
        <v>46.1</v>
      </c>
      <c r="D64" s="47" t="s">
        <v>723</v>
      </c>
      <c r="E64" s="63" t="s">
        <v>33</v>
      </c>
      <c r="F64" s="100"/>
    </row>
    <row r="65" spans="1:6" x14ac:dyDescent="0.25">
      <c r="A65" s="60">
        <v>43558.448784722219</v>
      </c>
      <c r="B65" s="60">
        <v>43558</v>
      </c>
      <c r="C65" s="46">
        <v>96.1</v>
      </c>
      <c r="D65" s="47" t="s">
        <v>722</v>
      </c>
      <c r="E65" s="63" t="s">
        <v>33</v>
      </c>
      <c r="F65" s="100"/>
    </row>
    <row r="66" spans="1:6" x14ac:dyDescent="0.25">
      <c r="A66" s="60">
        <v>43558.556400462963</v>
      </c>
      <c r="B66" s="60">
        <v>43558</v>
      </c>
      <c r="C66" s="46">
        <v>194.2</v>
      </c>
      <c r="D66" s="47" t="s">
        <v>721</v>
      </c>
      <c r="E66" s="63" t="s">
        <v>33</v>
      </c>
      <c r="F66" s="100"/>
    </row>
    <row r="67" spans="1:6" x14ac:dyDescent="0.25">
      <c r="A67" s="60">
        <v>43558.558969907404</v>
      </c>
      <c r="B67" s="60">
        <v>43558</v>
      </c>
      <c r="C67" s="46">
        <v>194.2</v>
      </c>
      <c r="D67" s="47" t="s">
        <v>721</v>
      </c>
      <c r="E67" s="63" t="s">
        <v>33</v>
      </c>
      <c r="F67" s="100"/>
    </row>
    <row r="68" spans="1:6" x14ac:dyDescent="0.25">
      <c r="A68" s="60">
        <v>43558.569930555554</v>
      </c>
      <c r="B68" s="60">
        <v>43558</v>
      </c>
      <c r="C68" s="46">
        <v>194.2</v>
      </c>
      <c r="D68" s="47" t="s">
        <v>720</v>
      </c>
      <c r="E68" s="63" t="s">
        <v>33</v>
      </c>
      <c r="F68" s="100"/>
    </row>
    <row r="69" spans="1:6" x14ac:dyDescent="0.25">
      <c r="A69" s="60">
        <v>43558.596053240741</v>
      </c>
      <c r="B69" s="60">
        <v>43558</v>
      </c>
      <c r="C69" s="46">
        <v>4855</v>
      </c>
      <c r="D69" s="47" t="s">
        <v>719</v>
      </c>
      <c r="E69" s="63" t="s">
        <v>33</v>
      </c>
      <c r="F69" s="100"/>
    </row>
    <row r="70" spans="1:6" x14ac:dyDescent="0.25">
      <c r="A70" s="60">
        <v>43558.751064814816</v>
      </c>
      <c r="B70" s="60">
        <v>43558</v>
      </c>
      <c r="C70" s="46">
        <v>971</v>
      </c>
      <c r="D70" s="172" t="s">
        <v>731</v>
      </c>
      <c r="E70" s="63" t="s">
        <v>33</v>
      </c>
      <c r="F70" s="100"/>
    </row>
    <row r="71" spans="1:6" x14ac:dyDescent="0.25">
      <c r="A71" s="60">
        <v>43558.764189814814</v>
      </c>
      <c r="B71" s="60">
        <v>43558</v>
      </c>
      <c r="C71" s="46">
        <v>45.1</v>
      </c>
      <c r="D71" s="172" t="s">
        <v>731</v>
      </c>
      <c r="E71" s="63" t="s">
        <v>33</v>
      </c>
      <c r="F71" s="100"/>
    </row>
    <row r="72" spans="1:6" x14ac:dyDescent="0.25">
      <c r="A72" s="60">
        <v>43558.843229166669</v>
      </c>
      <c r="B72" s="60">
        <v>43558</v>
      </c>
      <c r="C72" s="46">
        <v>485.5</v>
      </c>
      <c r="D72" s="47" t="s">
        <v>718</v>
      </c>
      <c r="E72" s="63" t="s">
        <v>33</v>
      </c>
      <c r="F72" s="100"/>
    </row>
    <row r="73" spans="1:6" x14ac:dyDescent="0.25">
      <c r="A73" s="60">
        <v>43558.846064814818</v>
      </c>
      <c r="B73" s="60">
        <v>43558</v>
      </c>
      <c r="C73" s="46">
        <v>388.4</v>
      </c>
      <c r="D73" s="47" t="s">
        <v>717</v>
      </c>
      <c r="E73" s="63" t="s">
        <v>341</v>
      </c>
      <c r="F73" s="100"/>
    </row>
    <row r="74" spans="1:6" x14ac:dyDescent="0.25">
      <c r="A74" s="60">
        <v>43558.851215277777</v>
      </c>
      <c r="B74" s="60">
        <v>43558</v>
      </c>
      <c r="C74" s="46">
        <v>291.3</v>
      </c>
      <c r="D74" s="47" t="s">
        <v>716</v>
      </c>
      <c r="E74" s="63" t="s">
        <v>341</v>
      </c>
      <c r="F74" s="100"/>
    </row>
    <row r="75" spans="1:6" x14ac:dyDescent="0.25">
      <c r="A75" s="60">
        <v>43558.855312500003</v>
      </c>
      <c r="B75" s="60">
        <v>43558</v>
      </c>
      <c r="C75" s="46">
        <v>485.5</v>
      </c>
      <c r="D75" s="47" t="s">
        <v>715</v>
      </c>
      <c r="E75" s="63" t="s">
        <v>341</v>
      </c>
    </row>
    <row r="76" spans="1:6" x14ac:dyDescent="0.25">
      <c r="A76" s="60">
        <v>43558.856539351851</v>
      </c>
      <c r="B76" s="60">
        <v>43558</v>
      </c>
      <c r="C76" s="46">
        <v>96.1</v>
      </c>
      <c r="D76" s="47" t="s">
        <v>323</v>
      </c>
      <c r="E76" s="63" t="s">
        <v>341</v>
      </c>
    </row>
    <row r="77" spans="1:6" x14ac:dyDescent="0.25">
      <c r="A77" s="60">
        <v>43558.864652777775</v>
      </c>
      <c r="B77" s="60">
        <v>43558</v>
      </c>
      <c r="C77" s="46">
        <v>145.65</v>
      </c>
      <c r="D77" s="47" t="s">
        <v>49</v>
      </c>
      <c r="E77" s="63" t="s">
        <v>33</v>
      </c>
    </row>
    <row r="78" spans="1:6" x14ac:dyDescent="0.25">
      <c r="A78" s="60">
        <v>43558.866249999999</v>
      </c>
      <c r="B78" s="60">
        <v>43558</v>
      </c>
      <c r="C78" s="46">
        <v>1456.5</v>
      </c>
      <c r="D78" s="47" t="s">
        <v>714</v>
      </c>
      <c r="E78" s="63" t="s">
        <v>341</v>
      </c>
    </row>
    <row r="79" spans="1:6" x14ac:dyDescent="0.25">
      <c r="A79" s="60">
        <v>43558.866446759261</v>
      </c>
      <c r="B79" s="60">
        <v>43558</v>
      </c>
      <c r="C79" s="46">
        <v>485.5</v>
      </c>
      <c r="D79" s="47" t="s">
        <v>713</v>
      </c>
      <c r="E79" s="63" t="s">
        <v>341</v>
      </c>
    </row>
    <row r="80" spans="1:6" x14ac:dyDescent="0.25">
      <c r="A80" s="60">
        <v>43558.869201388887</v>
      </c>
      <c r="B80" s="60">
        <v>43558</v>
      </c>
      <c r="C80" s="46">
        <v>1942</v>
      </c>
      <c r="D80" s="47" t="s">
        <v>712</v>
      </c>
      <c r="E80" s="63" t="s">
        <v>341</v>
      </c>
    </row>
    <row r="81" spans="1:5" x14ac:dyDescent="0.25">
      <c r="A81" s="60">
        <v>43558.87164351852</v>
      </c>
      <c r="B81" s="60">
        <v>43558</v>
      </c>
      <c r="C81" s="46">
        <v>194.2</v>
      </c>
      <c r="D81" s="47" t="s">
        <v>711</v>
      </c>
      <c r="E81" s="63" t="s">
        <v>341</v>
      </c>
    </row>
    <row r="82" spans="1:5" x14ac:dyDescent="0.25">
      <c r="A82" s="60">
        <v>43558.879166666666</v>
      </c>
      <c r="B82" s="60">
        <v>43558</v>
      </c>
      <c r="C82" s="46">
        <v>4855</v>
      </c>
      <c r="D82" s="47" t="s">
        <v>710</v>
      </c>
      <c r="E82" s="63" t="s">
        <v>341</v>
      </c>
    </row>
    <row r="83" spans="1:5" x14ac:dyDescent="0.25">
      <c r="A83" s="60">
        <v>43558.879282407404</v>
      </c>
      <c r="B83" s="60">
        <v>43558</v>
      </c>
      <c r="C83" s="46">
        <v>194.2</v>
      </c>
      <c r="D83" s="47" t="s">
        <v>709</v>
      </c>
      <c r="E83" s="63" t="s">
        <v>341</v>
      </c>
    </row>
    <row r="84" spans="1:5" x14ac:dyDescent="0.25">
      <c r="A84" s="60">
        <v>43558.87972222222</v>
      </c>
      <c r="B84" s="60">
        <v>43558</v>
      </c>
      <c r="C84" s="46">
        <v>485.5</v>
      </c>
      <c r="D84" s="47" t="s">
        <v>708</v>
      </c>
      <c r="E84" s="63" t="s">
        <v>341</v>
      </c>
    </row>
    <row r="85" spans="1:5" x14ac:dyDescent="0.25">
      <c r="A85" s="60">
        <v>43558.881851851853</v>
      </c>
      <c r="B85" s="60">
        <v>43558</v>
      </c>
      <c r="C85" s="46">
        <v>485.5</v>
      </c>
      <c r="D85" s="47" t="s">
        <v>707</v>
      </c>
      <c r="E85" s="63" t="s">
        <v>341</v>
      </c>
    </row>
    <row r="86" spans="1:5" x14ac:dyDescent="0.25">
      <c r="A86" s="60">
        <v>43558.882523148146</v>
      </c>
      <c r="B86" s="60">
        <v>43558</v>
      </c>
      <c r="C86" s="46">
        <v>194.2</v>
      </c>
      <c r="D86" s="47" t="s">
        <v>706</v>
      </c>
      <c r="E86" s="63" t="s">
        <v>341</v>
      </c>
    </row>
    <row r="87" spans="1:5" x14ac:dyDescent="0.25">
      <c r="A87" s="60">
        <v>43558.883263888885</v>
      </c>
      <c r="B87" s="60">
        <v>43558</v>
      </c>
      <c r="C87" s="46">
        <v>971</v>
      </c>
      <c r="D87" s="47" t="s">
        <v>705</v>
      </c>
      <c r="E87" s="63" t="s">
        <v>341</v>
      </c>
    </row>
    <row r="88" spans="1:5" x14ac:dyDescent="0.25">
      <c r="A88" s="60">
        <v>43558.883287037039</v>
      </c>
      <c r="B88" s="60">
        <v>43558</v>
      </c>
      <c r="C88" s="46">
        <v>485.5</v>
      </c>
      <c r="D88" s="47" t="s">
        <v>704</v>
      </c>
      <c r="E88" s="63" t="s">
        <v>341</v>
      </c>
    </row>
    <row r="89" spans="1:5" x14ac:dyDescent="0.25">
      <c r="A89" s="60">
        <v>43558.883923611109</v>
      </c>
      <c r="B89" s="60">
        <v>43558</v>
      </c>
      <c r="C89" s="46">
        <v>485.5</v>
      </c>
      <c r="D89" s="47" t="s">
        <v>703</v>
      </c>
      <c r="E89" s="63" t="s">
        <v>341</v>
      </c>
    </row>
    <row r="90" spans="1:5" x14ac:dyDescent="0.25">
      <c r="A90" s="60">
        <v>43558.886018518519</v>
      </c>
      <c r="B90" s="60">
        <v>43558</v>
      </c>
      <c r="C90" s="46">
        <v>1456.5</v>
      </c>
      <c r="D90" s="47" t="s">
        <v>702</v>
      </c>
      <c r="E90" s="63" t="s">
        <v>341</v>
      </c>
    </row>
    <row r="91" spans="1:5" x14ac:dyDescent="0.25">
      <c r="A91" s="60">
        <v>43558.887395833335</v>
      </c>
      <c r="B91" s="60">
        <v>43558</v>
      </c>
      <c r="C91" s="46">
        <v>291.3</v>
      </c>
      <c r="D91" s="47" t="s">
        <v>302</v>
      </c>
      <c r="E91" s="63" t="s">
        <v>341</v>
      </c>
    </row>
    <row r="92" spans="1:5" x14ac:dyDescent="0.25">
      <c r="A92" s="60">
        <v>43558.889039351852</v>
      </c>
      <c r="B92" s="60">
        <v>43558</v>
      </c>
      <c r="C92" s="46">
        <v>485.5</v>
      </c>
      <c r="D92" s="47" t="s">
        <v>701</v>
      </c>
      <c r="E92" s="63" t="s">
        <v>341</v>
      </c>
    </row>
    <row r="93" spans="1:5" x14ac:dyDescent="0.25">
      <c r="A93" s="60">
        <v>43558.88925925926</v>
      </c>
      <c r="B93" s="60">
        <v>43558</v>
      </c>
      <c r="C93" s="46">
        <v>145.65</v>
      </c>
      <c r="D93" s="47" t="s">
        <v>700</v>
      </c>
      <c r="E93" s="63" t="s">
        <v>341</v>
      </c>
    </row>
    <row r="94" spans="1:5" x14ac:dyDescent="0.25">
      <c r="A94" s="60">
        <v>43558.890752314815</v>
      </c>
      <c r="B94" s="60">
        <v>43558</v>
      </c>
      <c r="C94" s="46">
        <v>291.3</v>
      </c>
      <c r="D94" s="47" t="s">
        <v>699</v>
      </c>
      <c r="E94" s="63" t="s">
        <v>341</v>
      </c>
    </row>
    <row r="95" spans="1:5" x14ac:dyDescent="0.25">
      <c r="A95" s="60">
        <v>43558.89166666667</v>
      </c>
      <c r="B95" s="60">
        <v>43558</v>
      </c>
      <c r="C95" s="46">
        <v>485.5</v>
      </c>
      <c r="D95" s="47" t="s">
        <v>698</v>
      </c>
      <c r="E95" s="63" t="s">
        <v>341</v>
      </c>
    </row>
    <row r="96" spans="1:5" x14ac:dyDescent="0.25">
      <c r="A96" s="60">
        <v>43558.892824074072</v>
      </c>
      <c r="B96" s="60">
        <v>43558</v>
      </c>
      <c r="C96" s="46">
        <v>194.2</v>
      </c>
      <c r="D96" s="47" t="s">
        <v>697</v>
      </c>
      <c r="E96" s="63" t="s">
        <v>341</v>
      </c>
    </row>
    <row r="97" spans="1:5" x14ac:dyDescent="0.25">
      <c r="A97" s="60">
        <v>43558.898379629631</v>
      </c>
      <c r="B97" s="60">
        <v>43558</v>
      </c>
      <c r="C97" s="46">
        <v>46.1</v>
      </c>
      <c r="D97" s="47" t="s">
        <v>696</v>
      </c>
      <c r="E97" s="63" t="s">
        <v>341</v>
      </c>
    </row>
    <row r="98" spans="1:5" x14ac:dyDescent="0.25">
      <c r="A98" s="60">
        <v>43558.898969907408</v>
      </c>
      <c r="B98" s="60">
        <v>43558</v>
      </c>
      <c r="C98" s="46">
        <v>194.2</v>
      </c>
      <c r="D98" s="47" t="s">
        <v>695</v>
      </c>
      <c r="E98" s="63" t="s">
        <v>341</v>
      </c>
    </row>
    <row r="99" spans="1:5" x14ac:dyDescent="0.25">
      <c r="A99" s="60">
        <v>43558.899421296293</v>
      </c>
      <c r="B99" s="60">
        <v>43558</v>
      </c>
      <c r="C99" s="46">
        <v>485.5</v>
      </c>
      <c r="D99" s="172" t="s">
        <v>731</v>
      </c>
      <c r="E99" s="63" t="s">
        <v>341</v>
      </c>
    </row>
    <row r="100" spans="1:5" x14ac:dyDescent="0.25">
      <c r="A100" s="60">
        <v>43558.900057870371</v>
      </c>
      <c r="B100" s="60">
        <v>43558</v>
      </c>
      <c r="C100" s="46">
        <v>291.3</v>
      </c>
      <c r="D100" s="47" t="s">
        <v>305</v>
      </c>
      <c r="E100" s="63" t="s">
        <v>341</v>
      </c>
    </row>
    <row r="101" spans="1:5" x14ac:dyDescent="0.25">
      <c r="A101" s="60">
        <v>43558.90185185185</v>
      </c>
      <c r="B101" s="60">
        <v>43558</v>
      </c>
      <c r="C101" s="46">
        <v>485.5</v>
      </c>
      <c r="D101" s="47" t="s">
        <v>694</v>
      </c>
      <c r="E101" s="63" t="s">
        <v>341</v>
      </c>
    </row>
    <row r="102" spans="1:5" x14ac:dyDescent="0.25">
      <c r="A102" s="60">
        <v>43558.908819444441</v>
      </c>
      <c r="B102" s="60">
        <v>43558</v>
      </c>
      <c r="C102" s="46">
        <v>971</v>
      </c>
      <c r="D102" s="47" t="s">
        <v>693</v>
      </c>
      <c r="E102" s="63" t="s">
        <v>341</v>
      </c>
    </row>
    <row r="103" spans="1:5" x14ac:dyDescent="0.25">
      <c r="A103" s="60">
        <v>43558.909120370372</v>
      </c>
      <c r="B103" s="60">
        <v>43558</v>
      </c>
      <c r="C103" s="46">
        <v>485.5</v>
      </c>
      <c r="D103" s="47" t="s">
        <v>692</v>
      </c>
      <c r="E103" s="63" t="s">
        <v>33</v>
      </c>
    </row>
    <row r="104" spans="1:5" x14ac:dyDescent="0.25">
      <c r="A104" s="60">
        <v>43558.910763888889</v>
      </c>
      <c r="B104" s="60">
        <v>43558</v>
      </c>
      <c r="C104" s="46">
        <v>485.5</v>
      </c>
      <c r="D104" s="47" t="s">
        <v>691</v>
      </c>
      <c r="E104" s="63" t="s">
        <v>341</v>
      </c>
    </row>
    <row r="105" spans="1:5" x14ac:dyDescent="0.25">
      <c r="A105" s="60">
        <v>43558.912627314814</v>
      </c>
      <c r="B105" s="60">
        <v>43558</v>
      </c>
      <c r="C105" s="46">
        <v>485.5</v>
      </c>
      <c r="D105" s="47" t="s">
        <v>690</v>
      </c>
      <c r="E105" s="63" t="s">
        <v>341</v>
      </c>
    </row>
    <row r="106" spans="1:5" x14ac:dyDescent="0.25">
      <c r="A106" s="60">
        <v>43558.915347222224</v>
      </c>
      <c r="B106" s="60">
        <v>43558</v>
      </c>
      <c r="C106" s="46">
        <v>971</v>
      </c>
      <c r="D106" s="47" t="s">
        <v>689</v>
      </c>
      <c r="E106" s="63" t="s">
        <v>341</v>
      </c>
    </row>
    <row r="107" spans="1:5" x14ac:dyDescent="0.25">
      <c r="A107" s="60">
        <v>43558.91574074074</v>
      </c>
      <c r="B107" s="60">
        <v>43558</v>
      </c>
      <c r="C107" s="46">
        <v>4855</v>
      </c>
      <c r="D107" s="47" t="s">
        <v>688</v>
      </c>
      <c r="E107" s="63" t="s">
        <v>341</v>
      </c>
    </row>
    <row r="108" spans="1:5" x14ac:dyDescent="0.25">
      <c r="A108" s="60">
        <v>43558.915833333333</v>
      </c>
      <c r="B108" s="60">
        <v>43558</v>
      </c>
      <c r="C108" s="46">
        <v>24275</v>
      </c>
      <c r="D108" s="47" t="s">
        <v>687</v>
      </c>
      <c r="E108" s="63" t="s">
        <v>341</v>
      </c>
    </row>
    <row r="109" spans="1:5" x14ac:dyDescent="0.25">
      <c r="A109" s="60">
        <v>43558.919861111113</v>
      </c>
      <c r="B109" s="60">
        <v>43558</v>
      </c>
      <c r="C109" s="46">
        <v>96.1</v>
      </c>
      <c r="D109" s="47" t="s">
        <v>686</v>
      </c>
      <c r="E109" s="63" t="s">
        <v>341</v>
      </c>
    </row>
    <row r="110" spans="1:5" x14ac:dyDescent="0.25">
      <c r="A110" s="60">
        <v>43558.929837962962</v>
      </c>
      <c r="B110" s="60">
        <v>43558</v>
      </c>
      <c r="C110" s="46">
        <v>485.5</v>
      </c>
      <c r="D110" s="47" t="s">
        <v>685</v>
      </c>
      <c r="E110" s="63" t="s">
        <v>341</v>
      </c>
    </row>
    <row r="111" spans="1:5" x14ac:dyDescent="0.25">
      <c r="A111" s="60">
        <v>43558.936041666668</v>
      </c>
      <c r="B111" s="60">
        <v>43558</v>
      </c>
      <c r="C111" s="46">
        <v>971</v>
      </c>
      <c r="D111" s="47" t="s">
        <v>684</v>
      </c>
      <c r="E111" s="63" t="s">
        <v>341</v>
      </c>
    </row>
    <row r="112" spans="1:5" x14ac:dyDescent="0.25">
      <c r="A112" s="60">
        <v>43558.940949074073</v>
      </c>
      <c r="B112" s="60">
        <v>43558</v>
      </c>
      <c r="C112" s="46">
        <v>194.2</v>
      </c>
      <c r="D112" s="47" t="s">
        <v>683</v>
      </c>
      <c r="E112" s="63" t="s">
        <v>341</v>
      </c>
    </row>
    <row r="113" spans="1:5" x14ac:dyDescent="0.25">
      <c r="A113" s="60">
        <v>43558.95758101852</v>
      </c>
      <c r="B113" s="60">
        <v>43558</v>
      </c>
      <c r="C113" s="46">
        <v>7.1</v>
      </c>
      <c r="D113" s="47" t="s">
        <v>682</v>
      </c>
      <c r="E113" s="63" t="s">
        <v>341</v>
      </c>
    </row>
    <row r="114" spans="1:5" x14ac:dyDescent="0.25">
      <c r="A114" s="60">
        <v>43558.961736111109</v>
      </c>
      <c r="B114" s="60">
        <v>43558</v>
      </c>
      <c r="C114" s="46">
        <v>480.5</v>
      </c>
      <c r="D114" s="47" t="s">
        <v>50</v>
      </c>
      <c r="E114" s="63" t="s">
        <v>33</v>
      </c>
    </row>
    <row r="115" spans="1:5" x14ac:dyDescent="0.25">
      <c r="A115" s="60">
        <v>43558.965277777781</v>
      </c>
      <c r="B115" s="60">
        <v>43558</v>
      </c>
      <c r="C115" s="46">
        <v>4855</v>
      </c>
      <c r="D115" s="47" t="s">
        <v>51</v>
      </c>
      <c r="E115" s="63" t="s">
        <v>33</v>
      </c>
    </row>
    <row r="116" spans="1:5" x14ac:dyDescent="0.25">
      <c r="A116" s="60">
        <v>43558.993807870371</v>
      </c>
      <c r="B116" s="60">
        <v>43558</v>
      </c>
      <c r="C116" s="46">
        <v>485.5</v>
      </c>
      <c r="D116" s="47" t="s">
        <v>681</v>
      </c>
      <c r="E116" s="63" t="s">
        <v>341</v>
      </c>
    </row>
    <row r="117" spans="1:5" x14ac:dyDescent="0.25">
      <c r="A117" s="60">
        <v>43558.99490740741</v>
      </c>
      <c r="B117" s="60">
        <v>43558</v>
      </c>
      <c r="C117" s="46">
        <v>485.5</v>
      </c>
      <c r="D117" s="47" t="s">
        <v>680</v>
      </c>
      <c r="E117" s="63" t="s">
        <v>341</v>
      </c>
    </row>
    <row r="118" spans="1:5" x14ac:dyDescent="0.25">
      <c r="A118" s="60">
        <v>43558.995578703703</v>
      </c>
      <c r="B118" s="60">
        <v>43558</v>
      </c>
      <c r="C118" s="46">
        <v>194.2</v>
      </c>
      <c r="D118" s="47" t="s">
        <v>679</v>
      </c>
      <c r="E118" s="63" t="s">
        <v>341</v>
      </c>
    </row>
    <row r="119" spans="1:5" x14ac:dyDescent="0.25">
      <c r="A119" s="60">
        <v>43559.000428240739</v>
      </c>
      <c r="B119" s="60">
        <v>43559</v>
      </c>
      <c r="C119" s="46">
        <v>194.2</v>
      </c>
      <c r="D119" s="47" t="s">
        <v>678</v>
      </c>
      <c r="E119" s="63" t="s">
        <v>341</v>
      </c>
    </row>
    <row r="120" spans="1:5" x14ac:dyDescent="0.25">
      <c r="A120" s="60">
        <v>43559.015416666669</v>
      </c>
      <c r="B120" s="60">
        <v>43559</v>
      </c>
      <c r="C120" s="46">
        <v>485.5</v>
      </c>
      <c r="D120" s="47" t="s">
        <v>677</v>
      </c>
      <c r="E120" s="63" t="s">
        <v>341</v>
      </c>
    </row>
    <row r="121" spans="1:5" x14ac:dyDescent="0.25">
      <c r="A121" s="60">
        <v>43559.01699074074</v>
      </c>
      <c r="B121" s="60">
        <v>43559</v>
      </c>
      <c r="C121" s="46">
        <v>145.65</v>
      </c>
      <c r="D121" s="47" t="s">
        <v>676</v>
      </c>
      <c r="E121" s="63" t="s">
        <v>341</v>
      </c>
    </row>
    <row r="122" spans="1:5" x14ac:dyDescent="0.25">
      <c r="A122" s="60">
        <v>43559.045960648145</v>
      </c>
      <c r="B122" s="60">
        <v>43559</v>
      </c>
      <c r="C122" s="46">
        <v>1922</v>
      </c>
      <c r="D122" s="47" t="s">
        <v>675</v>
      </c>
      <c r="E122" s="63" t="s">
        <v>341</v>
      </c>
    </row>
    <row r="123" spans="1:5" x14ac:dyDescent="0.25">
      <c r="A123" s="60">
        <v>43559.077118055553</v>
      </c>
      <c r="B123" s="60">
        <v>43559</v>
      </c>
      <c r="C123" s="46">
        <v>971</v>
      </c>
      <c r="D123" s="47" t="s">
        <v>674</v>
      </c>
      <c r="E123" s="63" t="s">
        <v>341</v>
      </c>
    </row>
    <row r="124" spans="1:5" x14ac:dyDescent="0.25">
      <c r="A124" s="60">
        <v>43559.080185185187</v>
      </c>
      <c r="B124" s="60">
        <v>43559</v>
      </c>
      <c r="C124" s="46">
        <v>485.5</v>
      </c>
      <c r="D124" s="47" t="s">
        <v>298</v>
      </c>
      <c r="E124" s="63" t="s">
        <v>341</v>
      </c>
    </row>
    <row r="125" spans="1:5" x14ac:dyDescent="0.25">
      <c r="A125" s="60">
        <v>43559.084583333337</v>
      </c>
      <c r="B125" s="60">
        <v>43559</v>
      </c>
      <c r="C125" s="46">
        <v>291.3</v>
      </c>
      <c r="D125" s="47" t="s">
        <v>298</v>
      </c>
      <c r="E125" s="63" t="s">
        <v>341</v>
      </c>
    </row>
    <row r="126" spans="1:5" x14ac:dyDescent="0.25">
      <c r="A126" s="60">
        <v>43559.085844907408</v>
      </c>
      <c r="B126" s="60">
        <v>43559</v>
      </c>
      <c r="C126" s="46">
        <v>480.5</v>
      </c>
      <c r="D126" s="47" t="s">
        <v>673</v>
      </c>
      <c r="E126" s="63" t="s">
        <v>341</v>
      </c>
    </row>
    <row r="127" spans="1:5" x14ac:dyDescent="0.25">
      <c r="A127" s="60">
        <v>43559.239907407406</v>
      </c>
      <c r="B127" s="60">
        <v>43559</v>
      </c>
      <c r="C127" s="46">
        <v>194.2</v>
      </c>
      <c r="D127" s="47" t="s">
        <v>672</v>
      </c>
      <c r="E127" s="63" t="s">
        <v>33</v>
      </c>
    </row>
    <row r="128" spans="1:5" x14ac:dyDescent="0.25">
      <c r="A128" s="60">
        <v>43559.291030092594</v>
      </c>
      <c r="B128" s="60">
        <v>43559</v>
      </c>
      <c r="C128" s="46">
        <v>46.1</v>
      </c>
      <c r="D128" s="47" t="s">
        <v>117</v>
      </c>
      <c r="E128" s="63" t="s">
        <v>33</v>
      </c>
    </row>
    <row r="129" spans="1:5" x14ac:dyDescent="0.25">
      <c r="A129" s="60">
        <v>43559.303611111114</v>
      </c>
      <c r="B129" s="60">
        <v>43559</v>
      </c>
      <c r="C129" s="46">
        <v>485.5</v>
      </c>
      <c r="D129" s="47" t="s">
        <v>671</v>
      </c>
      <c r="E129" s="63" t="s">
        <v>341</v>
      </c>
    </row>
    <row r="130" spans="1:5" x14ac:dyDescent="0.25">
      <c r="A130" s="60">
        <v>43559.309629629628</v>
      </c>
      <c r="B130" s="60">
        <v>43559</v>
      </c>
      <c r="C130" s="46">
        <v>291.3</v>
      </c>
      <c r="D130" s="47" t="s">
        <v>670</v>
      </c>
      <c r="E130" s="63" t="s">
        <v>341</v>
      </c>
    </row>
    <row r="131" spans="1:5" x14ac:dyDescent="0.25">
      <c r="A131" s="60">
        <v>43559.314363425925</v>
      </c>
      <c r="B131" s="60">
        <v>43559</v>
      </c>
      <c r="C131" s="46">
        <v>485.5</v>
      </c>
      <c r="D131" s="47" t="s">
        <v>669</v>
      </c>
      <c r="E131" s="63" t="s">
        <v>33</v>
      </c>
    </row>
    <row r="132" spans="1:5" x14ac:dyDescent="0.25">
      <c r="A132" s="60">
        <v>43559.346678240741</v>
      </c>
      <c r="B132" s="60">
        <v>43559</v>
      </c>
      <c r="C132" s="46">
        <v>485.5</v>
      </c>
      <c r="D132" s="47" t="s">
        <v>668</v>
      </c>
      <c r="E132" s="63" t="s">
        <v>341</v>
      </c>
    </row>
    <row r="133" spans="1:5" x14ac:dyDescent="0.25">
      <c r="A133" s="60">
        <v>43559.354085648149</v>
      </c>
      <c r="B133" s="60">
        <v>43559</v>
      </c>
      <c r="C133" s="46">
        <v>485.5</v>
      </c>
      <c r="D133" s="47" t="s">
        <v>52</v>
      </c>
      <c r="E133" s="63" t="s">
        <v>33</v>
      </c>
    </row>
    <row r="134" spans="1:5" x14ac:dyDescent="0.25">
      <c r="A134" s="60">
        <v>43559.365648148145</v>
      </c>
      <c r="B134" s="60">
        <v>43559</v>
      </c>
      <c r="C134" s="46">
        <v>291.3</v>
      </c>
      <c r="D134" s="47" t="s">
        <v>667</v>
      </c>
      <c r="E134" s="63" t="s">
        <v>341</v>
      </c>
    </row>
    <row r="135" spans="1:5" x14ac:dyDescent="0.25">
      <c r="A135" s="60">
        <v>43559.370555555557</v>
      </c>
      <c r="B135" s="60">
        <v>43559</v>
      </c>
      <c r="C135" s="46">
        <v>291.3</v>
      </c>
      <c r="D135" s="47" t="s">
        <v>666</v>
      </c>
      <c r="E135" s="63" t="s">
        <v>341</v>
      </c>
    </row>
    <row r="136" spans="1:5" x14ac:dyDescent="0.25">
      <c r="A136" s="60">
        <v>43559.371979166666</v>
      </c>
      <c r="B136" s="60">
        <v>43559</v>
      </c>
      <c r="C136" s="46">
        <v>291.3</v>
      </c>
      <c r="D136" s="47" t="s">
        <v>665</v>
      </c>
      <c r="E136" s="63" t="s">
        <v>341</v>
      </c>
    </row>
    <row r="137" spans="1:5" x14ac:dyDescent="0.25">
      <c r="A137" s="60">
        <v>43559.372453703705</v>
      </c>
      <c r="B137" s="60">
        <v>43559</v>
      </c>
      <c r="C137" s="46">
        <v>971</v>
      </c>
      <c r="D137" s="47" t="s">
        <v>497</v>
      </c>
      <c r="E137" s="63" t="s">
        <v>341</v>
      </c>
    </row>
    <row r="138" spans="1:5" x14ac:dyDescent="0.25">
      <c r="A138" s="60">
        <v>43559.377453703702</v>
      </c>
      <c r="B138" s="60">
        <v>43559</v>
      </c>
      <c r="C138" s="46">
        <v>3884</v>
      </c>
      <c r="D138" s="47" t="s">
        <v>664</v>
      </c>
      <c r="E138" s="63" t="s">
        <v>341</v>
      </c>
    </row>
    <row r="139" spans="1:5" x14ac:dyDescent="0.25">
      <c r="A139" s="60">
        <v>43559.377789351849</v>
      </c>
      <c r="B139" s="60">
        <v>43559</v>
      </c>
      <c r="C139" s="46">
        <v>485.5</v>
      </c>
      <c r="D139" s="47" t="s">
        <v>36</v>
      </c>
      <c r="E139" s="63" t="s">
        <v>33</v>
      </c>
    </row>
    <row r="140" spans="1:5" x14ac:dyDescent="0.25">
      <c r="A140" s="60">
        <v>43559.385798611111</v>
      </c>
      <c r="B140" s="60">
        <v>43559</v>
      </c>
      <c r="C140" s="46">
        <v>485.5</v>
      </c>
      <c r="D140" s="47" t="s">
        <v>663</v>
      </c>
      <c r="E140" s="63" t="s">
        <v>341</v>
      </c>
    </row>
    <row r="141" spans="1:5" x14ac:dyDescent="0.25">
      <c r="A141" s="60">
        <v>43559.387499999997</v>
      </c>
      <c r="B141" s="60">
        <v>43559</v>
      </c>
      <c r="C141" s="46">
        <v>485.5</v>
      </c>
      <c r="D141" s="47" t="s">
        <v>662</v>
      </c>
      <c r="E141" s="63" t="s">
        <v>341</v>
      </c>
    </row>
    <row r="142" spans="1:5" x14ac:dyDescent="0.25">
      <c r="A142" s="60">
        <v>43559.390601851854</v>
      </c>
      <c r="B142" s="60">
        <v>43559</v>
      </c>
      <c r="C142" s="46">
        <v>388.4</v>
      </c>
      <c r="D142" s="172" t="s">
        <v>731</v>
      </c>
      <c r="E142" s="63" t="s">
        <v>341</v>
      </c>
    </row>
    <row r="143" spans="1:5" x14ac:dyDescent="0.25">
      <c r="A143" s="60">
        <v>43559.391840277778</v>
      </c>
      <c r="B143" s="60">
        <v>43559</v>
      </c>
      <c r="C143" s="46">
        <v>1456.5</v>
      </c>
      <c r="D143" s="47" t="s">
        <v>661</v>
      </c>
      <c r="E143" s="63" t="s">
        <v>341</v>
      </c>
    </row>
    <row r="144" spans="1:5" x14ac:dyDescent="0.25">
      <c r="A144" s="60">
        <v>43559.399282407408</v>
      </c>
      <c r="B144" s="60">
        <v>43559</v>
      </c>
      <c r="C144" s="46">
        <v>485.5</v>
      </c>
      <c r="D144" s="47" t="s">
        <v>660</v>
      </c>
      <c r="E144" s="63" t="s">
        <v>341</v>
      </c>
    </row>
    <row r="145" spans="1:5" x14ac:dyDescent="0.25">
      <c r="A145" s="60">
        <v>43559.401238425926</v>
      </c>
      <c r="B145" s="60">
        <v>43559</v>
      </c>
      <c r="C145" s="46">
        <v>485.5</v>
      </c>
      <c r="D145" s="47" t="s">
        <v>499</v>
      </c>
      <c r="E145" s="63" t="s">
        <v>341</v>
      </c>
    </row>
    <row r="146" spans="1:5" x14ac:dyDescent="0.25">
      <c r="A146" s="60">
        <v>43559.411076388889</v>
      </c>
      <c r="B146" s="60">
        <v>43559</v>
      </c>
      <c r="C146" s="46">
        <v>291.3</v>
      </c>
      <c r="D146" s="47" t="s">
        <v>659</v>
      </c>
      <c r="E146" s="63" t="s">
        <v>341</v>
      </c>
    </row>
    <row r="147" spans="1:5" x14ac:dyDescent="0.25">
      <c r="A147" s="60">
        <v>43559.411307870374</v>
      </c>
      <c r="B147" s="60">
        <v>43559</v>
      </c>
      <c r="C147" s="46">
        <v>194.2</v>
      </c>
      <c r="D147" s="47" t="s">
        <v>658</v>
      </c>
      <c r="E147" s="63" t="s">
        <v>341</v>
      </c>
    </row>
    <row r="148" spans="1:5" x14ac:dyDescent="0.25">
      <c r="A148" s="60">
        <v>43559.424363425926</v>
      </c>
      <c r="B148" s="60">
        <v>43559</v>
      </c>
      <c r="C148" s="46">
        <v>194.2</v>
      </c>
      <c r="D148" s="47" t="s">
        <v>657</v>
      </c>
      <c r="E148" s="63" t="s">
        <v>341</v>
      </c>
    </row>
    <row r="149" spans="1:5" x14ac:dyDescent="0.25">
      <c r="A149" s="60">
        <v>43559.429942129631</v>
      </c>
      <c r="B149" s="60">
        <v>43559</v>
      </c>
      <c r="C149" s="46">
        <v>485.5</v>
      </c>
      <c r="D149" s="47" t="s">
        <v>656</v>
      </c>
      <c r="E149" s="63" t="s">
        <v>341</v>
      </c>
    </row>
    <row r="150" spans="1:5" x14ac:dyDescent="0.25">
      <c r="A150" s="60">
        <v>43559.430081018516</v>
      </c>
      <c r="B150" s="60">
        <v>43559</v>
      </c>
      <c r="C150" s="46">
        <v>971</v>
      </c>
      <c r="D150" s="47" t="s">
        <v>542</v>
      </c>
      <c r="E150" s="63" t="s">
        <v>341</v>
      </c>
    </row>
    <row r="151" spans="1:5" x14ac:dyDescent="0.25">
      <c r="A151" s="60">
        <v>43559.430254629631</v>
      </c>
      <c r="B151" s="60">
        <v>43559</v>
      </c>
      <c r="C151" s="46">
        <v>971</v>
      </c>
      <c r="D151" s="47" t="s">
        <v>655</v>
      </c>
      <c r="E151" s="63" t="s">
        <v>33</v>
      </c>
    </row>
    <row r="152" spans="1:5" x14ac:dyDescent="0.25">
      <c r="A152" s="60">
        <v>43559.432326388887</v>
      </c>
      <c r="B152" s="60">
        <v>43559</v>
      </c>
      <c r="C152" s="46">
        <v>485.5</v>
      </c>
      <c r="D152" s="47" t="s">
        <v>654</v>
      </c>
      <c r="E152" s="63" t="s">
        <v>341</v>
      </c>
    </row>
    <row r="153" spans="1:5" x14ac:dyDescent="0.25">
      <c r="A153" s="60">
        <v>43559.436736111114</v>
      </c>
      <c r="B153" s="60">
        <v>43559</v>
      </c>
      <c r="C153" s="46">
        <v>485.5</v>
      </c>
      <c r="D153" s="47" t="s">
        <v>653</v>
      </c>
      <c r="E153" s="63" t="s">
        <v>341</v>
      </c>
    </row>
    <row r="154" spans="1:5" x14ac:dyDescent="0.25">
      <c r="A154" s="60">
        <v>43559.43818287037</v>
      </c>
      <c r="B154" s="60">
        <v>43559</v>
      </c>
      <c r="C154" s="46">
        <v>971</v>
      </c>
      <c r="D154" s="47" t="s">
        <v>652</v>
      </c>
      <c r="E154" s="63" t="s">
        <v>341</v>
      </c>
    </row>
    <row r="155" spans="1:5" x14ac:dyDescent="0.25">
      <c r="A155" s="60">
        <v>43559.438900462963</v>
      </c>
      <c r="B155" s="60">
        <v>43559</v>
      </c>
      <c r="C155" s="46">
        <v>1262.3</v>
      </c>
      <c r="D155" s="47" t="s">
        <v>651</v>
      </c>
      <c r="E155" s="63" t="s">
        <v>341</v>
      </c>
    </row>
    <row r="156" spans="1:5" x14ac:dyDescent="0.25">
      <c r="A156" s="60">
        <v>43559.441319444442</v>
      </c>
      <c r="B156" s="60">
        <v>43559</v>
      </c>
      <c r="C156" s="46">
        <v>485.5</v>
      </c>
      <c r="D156" s="47" t="s">
        <v>650</v>
      </c>
      <c r="E156" s="63" t="s">
        <v>341</v>
      </c>
    </row>
    <row r="157" spans="1:5" x14ac:dyDescent="0.25">
      <c r="A157" s="60">
        <v>43559.442974537036</v>
      </c>
      <c r="B157" s="60">
        <v>43559</v>
      </c>
      <c r="C157" s="46">
        <v>485.5</v>
      </c>
      <c r="D157" s="47" t="s">
        <v>76</v>
      </c>
      <c r="E157" s="63" t="s">
        <v>341</v>
      </c>
    </row>
    <row r="158" spans="1:5" x14ac:dyDescent="0.25">
      <c r="A158" s="60">
        <v>43559.446909722225</v>
      </c>
      <c r="B158" s="60">
        <v>43559</v>
      </c>
      <c r="C158" s="46">
        <v>194.2</v>
      </c>
      <c r="D158" s="47" t="s">
        <v>649</v>
      </c>
      <c r="E158" s="63" t="s">
        <v>341</v>
      </c>
    </row>
    <row r="159" spans="1:5" x14ac:dyDescent="0.25">
      <c r="A159" s="60">
        <v>43559.450949074075</v>
      </c>
      <c r="B159" s="60">
        <v>43559</v>
      </c>
      <c r="C159" s="46">
        <v>288.39</v>
      </c>
      <c r="D159" s="47" t="s">
        <v>648</v>
      </c>
      <c r="E159" s="63" t="s">
        <v>341</v>
      </c>
    </row>
    <row r="160" spans="1:5" x14ac:dyDescent="0.25">
      <c r="A160" s="60">
        <v>43559.457499999997</v>
      </c>
      <c r="B160" s="60">
        <v>43559</v>
      </c>
      <c r="C160" s="46">
        <v>485.5</v>
      </c>
      <c r="D160" s="47" t="s">
        <v>647</v>
      </c>
      <c r="E160" s="63" t="s">
        <v>33</v>
      </c>
    </row>
    <row r="161" spans="1:5" x14ac:dyDescent="0.25">
      <c r="A161" s="60">
        <v>43559.471458333333</v>
      </c>
      <c r="B161" s="60">
        <v>43559</v>
      </c>
      <c r="C161" s="46">
        <v>971</v>
      </c>
      <c r="D161" s="47" t="s">
        <v>646</v>
      </c>
      <c r="E161" s="63" t="s">
        <v>341</v>
      </c>
    </row>
    <row r="162" spans="1:5" x14ac:dyDescent="0.25">
      <c r="A162" s="60">
        <v>43559.479178240741</v>
      </c>
      <c r="B162" s="60">
        <v>43559</v>
      </c>
      <c r="C162" s="46">
        <v>485.5</v>
      </c>
      <c r="D162" s="47" t="s">
        <v>54</v>
      </c>
      <c r="E162" s="63" t="s">
        <v>33</v>
      </c>
    </row>
    <row r="163" spans="1:5" x14ac:dyDescent="0.25">
      <c r="A163" s="60">
        <v>43559.480937499997</v>
      </c>
      <c r="B163" s="60">
        <v>43559</v>
      </c>
      <c r="C163" s="46">
        <v>485.5</v>
      </c>
      <c r="D163" s="47" t="s">
        <v>645</v>
      </c>
      <c r="E163" s="63" t="s">
        <v>341</v>
      </c>
    </row>
    <row r="164" spans="1:5" x14ac:dyDescent="0.25">
      <c r="A164" s="60">
        <v>43559.509571759256</v>
      </c>
      <c r="B164" s="60">
        <v>43559</v>
      </c>
      <c r="C164" s="46">
        <v>144.68</v>
      </c>
      <c r="D164" s="47" t="s">
        <v>644</v>
      </c>
      <c r="E164" s="63" t="s">
        <v>341</v>
      </c>
    </row>
    <row r="165" spans="1:5" x14ac:dyDescent="0.25">
      <c r="A165" s="60">
        <v>43559.511261574073</v>
      </c>
      <c r="B165" s="60">
        <v>43559</v>
      </c>
      <c r="C165" s="46">
        <v>971</v>
      </c>
      <c r="D165" s="47" t="s">
        <v>296</v>
      </c>
      <c r="E165" s="63" t="s">
        <v>33</v>
      </c>
    </row>
    <row r="166" spans="1:5" x14ac:dyDescent="0.25">
      <c r="A166" s="60">
        <v>43559.512592592589</v>
      </c>
      <c r="B166" s="60">
        <v>43559</v>
      </c>
      <c r="C166" s="46">
        <v>485.5</v>
      </c>
      <c r="D166" s="47" t="s">
        <v>538</v>
      </c>
      <c r="E166" s="63" t="s">
        <v>341</v>
      </c>
    </row>
    <row r="167" spans="1:5" x14ac:dyDescent="0.25">
      <c r="A167" s="60">
        <v>43559.518009259256</v>
      </c>
      <c r="B167" s="60">
        <v>43559</v>
      </c>
      <c r="C167" s="46">
        <v>485.5</v>
      </c>
      <c r="D167" s="47" t="s">
        <v>643</v>
      </c>
      <c r="E167" s="63" t="s">
        <v>341</v>
      </c>
    </row>
    <row r="168" spans="1:5" x14ac:dyDescent="0.25">
      <c r="A168" s="60">
        <v>43559.531666666669</v>
      </c>
      <c r="B168" s="60">
        <v>43559</v>
      </c>
      <c r="C168" s="46">
        <v>971</v>
      </c>
      <c r="D168" s="47" t="s">
        <v>642</v>
      </c>
      <c r="E168" s="63" t="s">
        <v>341</v>
      </c>
    </row>
    <row r="169" spans="1:5" x14ac:dyDescent="0.25">
      <c r="A169" s="60">
        <v>43559.546284722222</v>
      </c>
      <c r="B169" s="60">
        <v>43559</v>
      </c>
      <c r="C169" s="46">
        <v>388.4</v>
      </c>
      <c r="D169" s="47" t="s">
        <v>641</v>
      </c>
      <c r="E169" s="63" t="s">
        <v>341</v>
      </c>
    </row>
    <row r="170" spans="1:5" x14ac:dyDescent="0.25">
      <c r="A170" s="60">
        <v>43559.559120370373</v>
      </c>
      <c r="B170" s="60">
        <v>43559</v>
      </c>
      <c r="C170" s="46">
        <v>485.5</v>
      </c>
      <c r="D170" s="47" t="s">
        <v>640</v>
      </c>
      <c r="E170" s="63" t="s">
        <v>341</v>
      </c>
    </row>
    <row r="171" spans="1:5" x14ac:dyDescent="0.25">
      <c r="A171" s="60">
        <v>43559.567094907405</v>
      </c>
      <c r="B171" s="60">
        <v>43559</v>
      </c>
      <c r="C171" s="46">
        <v>194.2</v>
      </c>
      <c r="D171" s="47" t="s">
        <v>639</v>
      </c>
      <c r="E171" s="63" t="s">
        <v>33</v>
      </c>
    </row>
    <row r="172" spans="1:5" x14ac:dyDescent="0.25">
      <c r="A172" s="60">
        <v>43559.569444444445</v>
      </c>
      <c r="B172" s="60">
        <v>43559</v>
      </c>
      <c r="C172" s="46">
        <v>679.7</v>
      </c>
      <c r="D172" s="47" t="s">
        <v>55</v>
      </c>
      <c r="E172" s="63" t="s">
        <v>33</v>
      </c>
    </row>
    <row r="173" spans="1:5" x14ac:dyDescent="0.25">
      <c r="A173" s="60">
        <v>43559.570127314815</v>
      </c>
      <c r="B173" s="60">
        <v>43559</v>
      </c>
      <c r="C173" s="46">
        <v>291.3</v>
      </c>
      <c r="D173" s="47" t="s">
        <v>638</v>
      </c>
      <c r="E173" s="63" t="s">
        <v>33</v>
      </c>
    </row>
    <row r="174" spans="1:5" x14ac:dyDescent="0.25">
      <c r="A174" s="60">
        <v>43559.580023148148</v>
      </c>
      <c r="B174" s="60">
        <v>43559</v>
      </c>
      <c r="C174" s="46">
        <v>194.2</v>
      </c>
      <c r="D174" s="172" t="s">
        <v>731</v>
      </c>
      <c r="E174" s="63" t="s">
        <v>341</v>
      </c>
    </row>
    <row r="175" spans="1:5" x14ac:dyDescent="0.25">
      <c r="A175" s="60">
        <v>43559.58222222222</v>
      </c>
      <c r="B175" s="60">
        <v>43559</v>
      </c>
      <c r="C175" s="46">
        <v>971</v>
      </c>
      <c r="D175" s="47" t="s">
        <v>637</v>
      </c>
      <c r="E175" s="63" t="s">
        <v>341</v>
      </c>
    </row>
    <row r="176" spans="1:5" x14ac:dyDescent="0.25">
      <c r="A176" s="60">
        <v>43559.612083333333</v>
      </c>
      <c r="B176" s="60">
        <v>43559</v>
      </c>
      <c r="C176" s="46">
        <v>1456.5</v>
      </c>
      <c r="D176" s="47" t="s">
        <v>636</v>
      </c>
      <c r="E176" s="63" t="s">
        <v>341</v>
      </c>
    </row>
    <row r="177" spans="1:5" x14ac:dyDescent="0.25">
      <c r="A177" s="60">
        <v>43559.61346064815</v>
      </c>
      <c r="B177" s="60">
        <v>43559</v>
      </c>
      <c r="C177" s="46">
        <v>485.5</v>
      </c>
      <c r="D177" s="47" t="s">
        <v>635</v>
      </c>
      <c r="E177" s="63" t="s">
        <v>341</v>
      </c>
    </row>
    <row r="178" spans="1:5" x14ac:dyDescent="0.25">
      <c r="A178" s="60">
        <v>43559.623877314814</v>
      </c>
      <c r="B178" s="60">
        <v>43559</v>
      </c>
      <c r="C178" s="46">
        <v>1942</v>
      </c>
      <c r="D178" s="47" t="s">
        <v>634</v>
      </c>
      <c r="E178" s="63" t="s">
        <v>341</v>
      </c>
    </row>
    <row r="179" spans="1:5" x14ac:dyDescent="0.25">
      <c r="A179" s="60">
        <v>43559.626157407409</v>
      </c>
      <c r="B179" s="60">
        <v>43559</v>
      </c>
      <c r="C179" s="46">
        <v>2913</v>
      </c>
      <c r="D179" s="47" t="s">
        <v>633</v>
      </c>
      <c r="E179" s="63" t="s">
        <v>341</v>
      </c>
    </row>
    <row r="180" spans="1:5" x14ac:dyDescent="0.25">
      <c r="A180" s="60">
        <v>43559.641759259262</v>
      </c>
      <c r="B180" s="60">
        <v>43559</v>
      </c>
      <c r="C180" s="46">
        <v>485.5</v>
      </c>
      <c r="D180" s="47" t="s">
        <v>632</v>
      </c>
      <c r="E180" s="63" t="s">
        <v>341</v>
      </c>
    </row>
    <row r="181" spans="1:5" x14ac:dyDescent="0.25">
      <c r="A181" s="60">
        <v>43559.653055555558</v>
      </c>
      <c r="B181" s="60">
        <v>43559</v>
      </c>
      <c r="C181" s="46">
        <v>1942</v>
      </c>
      <c r="D181" s="47" t="s">
        <v>631</v>
      </c>
      <c r="E181" s="63" t="s">
        <v>341</v>
      </c>
    </row>
    <row r="182" spans="1:5" x14ac:dyDescent="0.25">
      <c r="A182" s="60">
        <v>43559.656273148146</v>
      </c>
      <c r="B182" s="60">
        <v>43559</v>
      </c>
      <c r="C182" s="46">
        <v>971</v>
      </c>
      <c r="D182" s="47" t="s">
        <v>630</v>
      </c>
      <c r="E182" s="63" t="s">
        <v>341</v>
      </c>
    </row>
    <row r="183" spans="1:5" x14ac:dyDescent="0.25">
      <c r="A183" s="60">
        <v>43559.657337962963</v>
      </c>
      <c r="B183" s="60">
        <v>43559</v>
      </c>
      <c r="C183" s="46">
        <v>194.2</v>
      </c>
      <c r="D183" s="47" t="s">
        <v>629</v>
      </c>
      <c r="E183" s="63" t="s">
        <v>33</v>
      </c>
    </row>
    <row r="184" spans="1:5" x14ac:dyDescent="0.25">
      <c r="A184" s="60">
        <v>43559.662002314813</v>
      </c>
      <c r="B184" s="60">
        <v>43559</v>
      </c>
      <c r="C184" s="46">
        <v>142.74</v>
      </c>
      <c r="D184" s="47" t="s">
        <v>628</v>
      </c>
      <c r="E184" s="63" t="s">
        <v>33</v>
      </c>
    </row>
    <row r="185" spans="1:5" x14ac:dyDescent="0.25">
      <c r="A185" s="60">
        <v>43559.677002314813</v>
      </c>
      <c r="B185" s="60">
        <v>43559</v>
      </c>
      <c r="C185" s="46">
        <v>291.3</v>
      </c>
      <c r="D185" s="172" t="s">
        <v>731</v>
      </c>
      <c r="E185" s="63" t="s">
        <v>33</v>
      </c>
    </row>
    <row r="186" spans="1:5" x14ac:dyDescent="0.25">
      <c r="A186" s="60">
        <v>43559.686053240737</v>
      </c>
      <c r="B186" s="60">
        <v>43559</v>
      </c>
      <c r="C186" s="46">
        <v>2913</v>
      </c>
      <c r="D186" s="47" t="s">
        <v>627</v>
      </c>
      <c r="E186" s="63" t="s">
        <v>341</v>
      </c>
    </row>
    <row r="187" spans="1:5" x14ac:dyDescent="0.25">
      <c r="A187" s="60">
        <v>43559.722719907404</v>
      </c>
      <c r="B187" s="60">
        <v>43559</v>
      </c>
      <c r="C187" s="46">
        <v>971</v>
      </c>
      <c r="D187" s="47" t="s">
        <v>626</v>
      </c>
      <c r="E187" s="63" t="s">
        <v>341</v>
      </c>
    </row>
    <row r="188" spans="1:5" x14ac:dyDescent="0.25">
      <c r="A188" s="60">
        <v>43559.734467592592</v>
      </c>
      <c r="B188" s="60">
        <v>43559</v>
      </c>
      <c r="C188" s="46">
        <v>485.5</v>
      </c>
      <c r="D188" s="47" t="s">
        <v>625</v>
      </c>
      <c r="E188" s="63" t="s">
        <v>33</v>
      </c>
    </row>
    <row r="189" spans="1:5" x14ac:dyDescent="0.25">
      <c r="A189" s="60">
        <v>43559.736134259256</v>
      </c>
      <c r="B189" s="60">
        <v>43559</v>
      </c>
      <c r="C189" s="46">
        <v>4855</v>
      </c>
      <c r="D189" s="172" t="s">
        <v>731</v>
      </c>
      <c r="E189" s="63" t="s">
        <v>33</v>
      </c>
    </row>
    <row r="190" spans="1:5" x14ac:dyDescent="0.25">
      <c r="A190" s="60">
        <v>43559.747384259259</v>
      </c>
      <c r="B190" s="60">
        <v>43559</v>
      </c>
      <c r="C190" s="46">
        <v>29130</v>
      </c>
      <c r="D190" s="47" t="s">
        <v>624</v>
      </c>
      <c r="E190" s="63" t="s">
        <v>33</v>
      </c>
    </row>
    <row r="191" spans="1:5" x14ac:dyDescent="0.25">
      <c r="A191" s="60">
        <v>43559.752997685187</v>
      </c>
      <c r="B191" s="60">
        <v>43559</v>
      </c>
      <c r="C191" s="46">
        <v>485.5</v>
      </c>
      <c r="D191" s="47" t="s">
        <v>623</v>
      </c>
      <c r="E191" s="63" t="s">
        <v>341</v>
      </c>
    </row>
    <row r="192" spans="1:5" x14ac:dyDescent="0.25">
      <c r="A192" s="60">
        <v>43559.794293981482</v>
      </c>
      <c r="B192" s="60">
        <v>43559</v>
      </c>
      <c r="C192" s="46">
        <v>96.1</v>
      </c>
      <c r="D192" s="47" t="s">
        <v>622</v>
      </c>
      <c r="E192" s="63" t="s">
        <v>33</v>
      </c>
    </row>
    <row r="193" spans="1:6" x14ac:dyDescent="0.25">
      <c r="A193" s="60">
        <v>43559.836504629631</v>
      </c>
      <c r="B193" s="60">
        <v>43559</v>
      </c>
      <c r="C193" s="46">
        <v>485.5</v>
      </c>
      <c r="D193" s="47" t="s">
        <v>621</v>
      </c>
      <c r="E193" s="63" t="s">
        <v>341</v>
      </c>
    </row>
    <row r="194" spans="1:6" x14ac:dyDescent="0.25">
      <c r="A194" s="60">
        <v>43559.838206018518</v>
      </c>
      <c r="B194" s="60">
        <v>43559</v>
      </c>
      <c r="C194" s="46">
        <v>46.1</v>
      </c>
      <c r="D194" s="47" t="s">
        <v>297</v>
      </c>
      <c r="E194" s="63" t="s">
        <v>33</v>
      </c>
    </row>
    <row r="195" spans="1:6" x14ac:dyDescent="0.25">
      <c r="A195" s="60">
        <v>43559.85396990741</v>
      </c>
      <c r="B195" s="60">
        <v>43559</v>
      </c>
      <c r="C195" s="46">
        <v>485.5</v>
      </c>
      <c r="D195" s="47" t="s">
        <v>620</v>
      </c>
      <c r="E195" s="63" t="s">
        <v>341</v>
      </c>
    </row>
    <row r="196" spans="1:6" x14ac:dyDescent="0.25">
      <c r="A196" s="60">
        <v>43559.866423611114</v>
      </c>
      <c r="B196" s="60">
        <v>43559</v>
      </c>
      <c r="C196" s="46">
        <v>971</v>
      </c>
      <c r="D196" s="47" t="s">
        <v>619</v>
      </c>
      <c r="E196" s="63" t="s">
        <v>341</v>
      </c>
    </row>
    <row r="197" spans="1:6" x14ac:dyDescent="0.25">
      <c r="A197" s="60">
        <v>43559.885451388887</v>
      </c>
      <c r="B197" s="60">
        <v>43559</v>
      </c>
      <c r="C197" s="46">
        <v>485.5</v>
      </c>
      <c r="D197" s="47" t="s">
        <v>57</v>
      </c>
      <c r="E197" s="63" t="s">
        <v>33</v>
      </c>
    </row>
    <row r="198" spans="1:6" x14ac:dyDescent="0.25">
      <c r="A198" s="60">
        <v>43559.885682870372</v>
      </c>
      <c r="B198" s="60">
        <v>43559</v>
      </c>
      <c r="C198" s="46">
        <v>971</v>
      </c>
      <c r="D198" s="47" t="s">
        <v>618</v>
      </c>
      <c r="E198" s="63" t="s">
        <v>341</v>
      </c>
    </row>
    <row r="199" spans="1:6" x14ac:dyDescent="0.25">
      <c r="A199" s="60">
        <v>43559.89329861111</v>
      </c>
      <c r="B199" s="60">
        <v>43559</v>
      </c>
      <c r="C199" s="46">
        <v>1942</v>
      </c>
      <c r="D199" s="47" t="s">
        <v>617</v>
      </c>
      <c r="E199" s="63" t="s">
        <v>341</v>
      </c>
    </row>
    <row r="200" spans="1:6" x14ac:dyDescent="0.25">
      <c r="A200" s="60">
        <v>43559.916620370372</v>
      </c>
      <c r="B200" s="60">
        <v>43559</v>
      </c>
      <c r="C200" s="46">
        <v>46.1</v>
      </c>
      <c r="D200" s="47" t="s">
        <v>58</v>
      </c>
      <c r="E200" s="63" t="s">
        <v>33</v>
      </c>
    </row>
    <row r="201" spans="1:6" x14ac:dyDescent="0.25">
      <c r="A201" s="60">
        <v>43559.951574074075</v>
      </c>
      <c r="B201" s="60">
        <v>43559</v>
      </c>
      <c r="C201" s="46">
        <v>96.1</v>
      </c>
      <c r="D201" s="47" t="s">
        <v>568</v>
      </c>
      <c r="E201" s="63" t="s">
        <v>33</v>
      </c>
      <c r="F201" s="116"/>
    </row>
    <row r="202" spans="1:6" x14ac:dyDescent="0.25">
      <c r="A202" s="60">
        <v>43559.965208333335</v>
      </c>
      <c r="B202" s="60">
        <v>43559</v>
      </c>
      <c r="C202" s="46">
        <v>485.5</v>
      </c>
      <c r="D202" s="47" t="s">
        <v>146</v>
      </c>
      <c r="E202" s="63" t="s">
        <v>33</v>
      </c>
      <c r="F202" s="116"/>
    </row>
    <row r="203" spans="1:6" x14ac:dyDescent="0.25">
      <c r="A203" s="60">
        <v>43559.98574074074</v>
      </c>
      <c r="B203" s="60">
        <v>43559</v>
      </c>
      <c r="C203" s="46">
        <v>485.5</v>
      </c>
      <c r="D203" s="47" t="s">
        <v>616</v>
      </c>
      <c r="E203" s="63" t="s">
        <v>341</v>
      </c>
      <c r="F203" s="116"/>
    </row>
    <row r="204" spans="1:6" x14ac:dyDescent="0.25">
      <c r="A204" s="60">
        <v>43560.01221064815</v>
      </c>
      <c r="B204" s="60">
        <v>43562</v>
      </c>
      <c r="C204" s="46">
        <v>971</v>
      </c>
      <c r="D204" s="47" t="s">
        <v>615</v>
      </c>
      <c r="E204" s="63" t="s">
        <v>341</v>
      </c>
      <c r="F204" s="116"/>
    </row>
    <row r="205" spans="1:6" x14ac:dyDescent="0.25">
      <c r="A205" s="60">
        <v>43560.021724537037</v>
      </c>
      <c r="B205" s="60">
        <v>43562</v>
      </c>
      <c r="C205" s="46">
        <v>194.2</v>
      </c>
      <c r="D205" s="47" t="s">
        <v>614</v>
      </c>
      <c r="E205" s="63" t="s">
        <v>33</v>
      </c>
      <c r="F205" s="116"/>
    </row>
    <row r="206" spans="1:6" x14ac:dyDescent="0.25">
      <c r="A206" s="60">
        <v>43560.031180555554</v>
      </c>
      <c r="B206" s="60">
        <v>43562</v>
      </c>
      <c r="C206" s="46">
        <v>971</v>
      </c>
      <c r="D206" s="47" t="s">
        <v>59</v>
      </c>
      <c r="E206" s="63" t="s">
        <v>33</v>
      </c>
      <c r="F206" s="116"/>
    </row>
    <row r="207" spans="1:6" x14ac:dyDescent="0.25">
      <c r="A207" s="60">
        <v>43560.051550925928</v>
      </c>
      <c r="B207" s="60">
        <v>43562</v>
      </c>
      <c r="C207" s="46">
        <v>46.1</v>
      </c>
      <c r="D207" s="47" t="s">
        <v>613</v>
      </c>
      <c r="E207" s="63" t="s">
        <v>33</v>
      </c>
      <c r="F207" s="116"/>
    </row>
    <row r="208" spans="1:6" x14ac:dyDescent="0.25">
      <c r="A208" s="60">
        <v>43560.541620370372</v>
      </c>
      <c r="B208" s="60">
        <v>43562</v>
      </c>
      <c r="C208" s="46">
        <v>1456.5</v>
      </c>
      <c r="D208" s="47" t="s">
        <v>60</v>
      </c>
      <c r="E208" s="63" t="s">
        <v>33</v>
      </c>
      <c r="F208" s="116"/>
    </row>
    <row r="209" spans="1:6" x14ac:dyDescent="0.25">
      <c r="A209" s="60">
        <v>43560.553240740737</v>
      </c>
      <c r="B209" s="60">
        <v>43562</v>
      </c>
      <c r="C209" s="46">
        <v>46.1</v>
      </c>
      <c r="D209" s="47" t="s">
        <v>612</v>
      </c>
      <c r="E209" s="63" t="s">
        <v>33</v>
      </c>
      <c r="F209" s="116"/>
    </row>
    <row r="210" spans="1:6" x14ac:dyDescent="0.25">
      <c r="A210" s="60">
        <v>43560.618171296293</v>
      </c>
      <c r="B210" s="60">
        <v>43562</v>
      </c>
      <c r="C210" s="46">
        <v>485.5</v>
      </c>
      <c r="D210" s="47" t="s">
        <v>611</v>
      </c>
      <c r="E210" s="63" t="s">
        <v>341</v>
      </c>
      <c r="F210" s="116"/>
    </row>
    <row r="211" spans="1:6" x14ac:dyDescent="0.25">
      <c r="A211" s="60">
        <v>43560.635439814818</v>
      </c>
      <c r="B211" s="60">
        <v>43562</v>
      </c>
      <c r="C211" s="46">
        <v>485.5</v>
      </c>
      <c r="D211" s="47" t="s">
        <v>61</v>
      </c>
      <c r="E211" s="63" t="s">
        <v>33</v>
      </c>
      <c r="F211" s="116"/>
    </row>
    <row r="212" spans="1:6" x14ac:dyDescent="0.25">
      <c r="A212" s="60">
        <v>43560.653831018521</v>
      </c>
      <c r="B212" s="60">
        <v>43562</v>
      </c>
      <c r="C212" s="46">
        <v>971</v>
      </c>
      <c r="D212" s="47" t="s">
        <v>610</v>
      </c>
      <c r="E212" s="63" t="s">
        <v>341</v>
      </c>
      <c r="F212" s="116"/>
    </row>
    <row r="213" spans="1:6" x14ac:dyDescent="0.25">
      <c r="A213" s="60">
        <v>43560.663217592592</v>
      </c>
      <c r="B213" s="60">
        <v>43562</v>
      </c>
      <c r="C213" s="46">
        <v>194.2</v>
      </c>
      <c r="D213" s="47" t="s">
        <v>62</v>
      </c>
      <c r="E213" s="63" t="s">
        <v>33</v>
      </c>
      <c r="F213" s="116"/>
    </row>
    <row r="214" spans="1:6" x14ac:dyDescent="0.25">
      <c r="A214" s="60">
        <v>43560.663217592592</v>
      </c>
      <c r="B214" s="60">
        <v>43562</v>
      </c>
      <c r="C214" s="46">
        <v>971</v>
      </c>
      <c r="D214" s="47" t="s">
        <v>63</v>
      </c>
      <c r="E214" s="63" t="s">
        <v>33</v>
      </c>
      <c r="F214" s="116"/>
    </row>
    <row r="215" spans="1:6" x14ac:dyDescent="0.25">
      <c r="A215" s="60">
        <v>43560.665173611109</v>
      </c>
      <c r="B215" s="60">
        <v>43562</v>
      </c>
      <c r="C215" s="46">
        <v>485.5</v>
      </c>
      <c r="D215" s="47" t="s">
        <v>609</v>
      </c>
      <c r="E215" s="63" t="s">
        <v>341</v>
      </c>
      <c r="F215" s="116"/>
    </row>
    <row r="216" spans="1:6" x14ac:dyDescent="0.25">
      <c r="A216" s="60">
        <v>43560.686527777776</v>
      </c>
      <c r="B216" s="60">
        <v>43562</v>
      </c>
      <c r="C216" s="46">
        <v>145.65</v>
      </c>
      <c r="D216" s="47" t="s">
        <v>608</v>
      </c>
      <c r="E216" s="63" t="s">
        <v>341</v>
      </c>
      <c r="F216" s="116"/>
    </row>
    <row r="217" spans="1:6" x14ac:dyDescent="0.25">
      <c r="A217" s="60">
        <v>43560.704884259256</v>
      </c>
      <c r="B217" s="60">
        <v>43562</v>
      </c>
      <c r="C217" s="46">
        <v>288.3</v>
      </c>
      <c r="D217" s="172" t="s">
        <v>731</v>
      </c>
      <c r="E217" s="63" t="s">
        <v>33</v>
      </c>
      <c r="F217" s="116"/>
    </row>
    <row r="218" spans="1:6" x14ac:dyDescent="0.25">
      <c r="A218" s="60">
        <v>43560.709351851852</v>
      </c>
      <c r="B218" s="60">
        <v>43562</v>
      </c>
      <c r="C218" s="46">
        <v>485.5</v>
      </c>
      <c r="D218" s="47" t="s">
        <v>48</v>
      </c>
      <c r="E218" s="63" t="s">
        <v>341</v>
      </c>
      <c r="F218" s="116"/>
    </row>
    <row r="219" spans="1:6" x14ac:dyDescent="0.25">
      <c r="A219" s="60">
        <v>43560.749560185184</v>
      </c>
      <c r="B219" s="60">
        <v>43562</v>
      </c>
      <c r="C219" s="46">
        <v>194.2</v>
      </c>
      <c r="D219" s="47" t="s">
        <v>105</v>
      </c>
      <c r="E219" s="63" t="s">
        <v>33</v>
      </c>
      <c r="F219" s="116"/>
    </row>
    <row r="220" spans="1:6" x14ac:dyDescent="0.25">
      <c r="A220" s="60">
        <v>43560.821886574071</v>
      </c>
      <c r="B220" s="60">
        <v>43562</v>
      </c>
      <c r="C220" s="46">
        <v>485.5</v>
      </c>
      <c r="D220" s="47" t="s">
        <v>607</v>
      </c>
      <c r="E220" s="63" t="s">
        <v>341</v>
      </c>
      <c r="F220" s="116"/>
    </row>
    <row r="221" spans="1:6" x14ac:dyDescent="0.25">
      <c r="A221" s="60">
        <v>43560.83630787037</v>
      </c>
      <c r="B221" s="60">
        <v>43562</v>
      </c>
      <c r="C221" s="46">
        <v>46.1</v>
      </c>
      <c r="D221" s="47" t="s">
        <v>606</v>
      </c>
      <c r="E221" s="63" t="s">
        <v>33</v>
      </c>
      <c r="F221" s="116"/>
    </row>
    <row r="222" spans="1:6" x14ac:dyDescent="0.25">
      <c r="A222" s="60">
        <v>43560.868761574071</v>
      </c>
      <c r="B222" s="60">
        <v>43562</v>
      </c>
      <c r="C222" s="46">
        <v>96.1</v>
      </c>
      <c r="D222" s="47" t="s">
        <v>605</v>
      </c>
      <c r="E222" s="63" t="s">
        <v>33</v>
      </c>
      <c r="F222" s="116"/>
    </row>
    <row r="223" spans="1:6" x14ac:dyDescent="0.25">
      <c r="A223" s="60">
        <v>43560.871076388888</v>
      </c>
      <c r="B223" s="60">
        <v>43562</v>
      </c>
      <c r="C223" s="46">
        <v>46.1</v>
      </c>
      <c r="D223" s="47" t="s">
        <v>117</v>
      </c>
      <c r="E223" s="63" t="s">
        <v>33</v>
      </c>
      <c r="F223" s="116"/>
    </row>
    <row r="224" spans="1:6" x14ac:dyDescent="0.25">
      <c r="A224" s="60">
        <v>43560.878692129627</v>
      </c>
      <c r="B224" s="60">
        <v>43562</v>
      </c>
      <c r="C224" s="46">
        <v>291.3</v>
      </c>
      <c r="D224" s="47" t="s">
        <v>604</v>
      </c>
      <c r="E224" s="63" t="s">
        <v>341</v>
      </c>
      <c r="F224" s="100"/>
    </row>
    <row r="225" spans="1:6" x14ac:dyDescent="0.25">
      <c r="A225" s="60">
        <v>43560.954745370371</v>
      </c>
      <c r="B225" s="60">
        <v>43562</v>
      </c>
      <c r="C225" s="46">
        <v>194.2</v>
      </c>
      <c r="D225" s="47" t="s">
        <v>64</v>
      </c>
      <c r="E225" s="63" t="s">
        <v>33</v>
      </c>
      <c r="F225" s="100"/>
    </row>
    <row r="226" spans="1:6" x14ac:dyDescent="0.25">
      <c r="A226" s="60">
        <v>43560.976215277777</v>
      </c>
      <c r="B226" s="60">
        <v>43562</v>
      </c>
      <c r="C226" s="46">
        <v>96.1</v>
      </c>
      <c r="D226" s="47" t="s">
        <v>603</v>
      </c>
      <c r="E226" s="63" t="s">
        <v>33</v>
      </c>
      <c r="F226" s="100"/>
    </row>
    <row r="227" spans="1:6" x14ac:dyDescent="0.25">
      <c r="A227" s="60">
        <v>43560.992824074077</v>
      </c>
      <c r="B227" s="60">
        <v>43562</v>
      </c>
      <c r="C227" s="46">
        <v>485.5</v>
      </c>
      <c r="D227" s="47" t="s">
        <v>602</v>
      </c>
      <c r="E227" s="63" t="s">
        <v>341</v>
      </c>
      <c r="F227" s="100"/>
    </row>
    <row r="228" spans="1:6" x14ac:dyDescent="0.25">
      <c r="A228" s="60">
        <v>43561.218634259261</v>
      </c>
      <c r="B228" s="60">
        <v>43562</v>
      </c>
      <c r="C228" s="46">
        <v>46.1</v>
      </c>
      <c r="D228" s="47" t="s">
        <v>291</v>
      </c>
      <c r="E228" s="63" t="s">
        <v>33</v>
      </c>
      <c r="F228" s="100"/>
    </row>
    <row r="229" spans="1:6" x14ac:dyDescent="0.25">
      <c r="A229" s="60">
        <v>43561.437488425923</v>
      </c>
      <c r="B229" s="60">
        <v>43562</v>
      </c>
      <c r="C229" s="46">
        <v>291.3</v>
      </c>
      <c r="D229" s="47" t="s">
        <v>65</v>
      </c>
      <c r="E229" s="63" t="s">
        <v>33</v>
      </c>
      <c r="F229" s="100"/>
    </row>
    <row r="230" spans="1:6" x14ac:dyDescent="0.25">
      <c r="A230" s="60">
        <v>43561.439039351855</v>
      </c>
      <c r="B230" s="60">
        <v>43562</v>
      </c>
      <c r="C230" s="46">
        <v>46.1</v>
      </c>
      <c r="D230" s="47" t="s">
        <v>117</v>
      </c>
      <c r="E230" s="63" t="s">
        <v>33</v>
      </c>
      <c r="F230" s="100"/>
    </row>
    <row r="231" spans="1:6" x14ac:dyDescent="0.25">
      <c r="A231" s="60">
        <v>43561.470196759263</v>
      </c>
      <c r="B231" s="60">
        <v>43562</v>
      </c>
      <c r="C231" s="46">
        <v>971</v>
      </c>
      <c r="D231" s="47" t="s">
        <v>601</v>
      </c>
      <c r="E231" s="63" t="s">
        <v>33</v>
      </c>
      <c r="F231" s="100"/>
    </row>
    <row r="232" spans="1:6" x14ac:dyDescent="0.25">
      <c r="A232" s="60">
        <v>43561.477592592593</v>
      </c>
      <c r="B232" s="60">
        <v>43562</v>
      </c>
      <c r="C232" s="46">
        <v>485.5</v>
      </c>
      <c r="D232" s="47" t="s">
        <v>600</v>
      </c>
      <c r="E232" s="63" t="s">
        <v>341</v>
      </c>
      <c r="F232" s="100"/>
    </row>
    <row r="233" spans="1:6" x14ac:dyDescent="0.25">
      <c r="A233" s="60">
        <v>43561.489571759259</v>
      </c>
      <c r="B233" s="60">
        <v>43562</v>
      </c>
      <c r="C233" s="46">
        <v>291.3</v>
      </c>
      <c r="D233" s="47" t="s">
        <v>292</v>
      </c>
      <c r="E233" s="63" t="s">
        <v>33</v>
      </c>
      <c r="F233" s="100"/>
    </row>
    <row r="234" spans="1:6" x14ac:dyDescent="0.25">
      <c r="A234" s="60">
        <v>43561.516122685185</v>
      </c>
      <c r="B234" s="60">
        <v>43562</v>
      </c>
      <c r="C234" s="46">
        <v>339.85</v>
      </c>
      <c r="D234" s="47" t="s">
        <v>599</v>
      </c>
      <c r="E234" s="63" t="s">
        <v>33</v>
      </c>
      <c r="F234" s="100"/>
    </row>
    <row r="235" spans="1:6" x14ac:dyDescent="0.25">
      <c r="A235" s="60">
        <v>43561.617928240739</v>
      </c>
      <c r="B235" s="60">
        <v>43562</v>
      </c>
      <c r="C235" s="46">
        <v>50.1</v>
      </c>
      <c r="D235" s="47" t="s">
        <v>47</v>
      </c>
      <c r="E235" s="63" t="s">
        <v>33</v>
      </c>
      <c r="F235" s="100"/>
    </row>
    <row r="236" spans="1:6" x14ac:dyDescent="0.25">
      <c r="A236" s="60">
        <v>43561.691377314812</v>
      </c>
      <c r="B236" s="60">
        <v>43562</v>
      </c>
      <c r="C236" s="46">
        <v>485.5</v>
      </c>
      <c r="D236" s="47" t="s">
        <v>171</v>
      </c>
      <c r="E236" s="63" t="s">
        <v>341</v>
      </c>
    </row>
    <row r="237" spans="1:6" x14ac:dyDescent="0.25">
      <c r="A237" s="60">
        <v>43561.701296296298</v>
      </c>
      <c r="B237" s="60">
        <v>43562</v>
      </c>
      <c r="C237" s="46">
        <v>194.2</v>
      </c>
      <c r="D237" s="47" t="s">
        <v>66</v>
      </c>
      <c r="E237" s="63" t="s">
        <v>33</v>
      </c>
    </row>
    <row r="238" spans="1:6" x14ac:dyDescent="0.25">
      <c r="A238" s="60">
        <v>43561.795046296298</v>
      </c>
      <c r="B238" s="60">
        <v>43562</v>
      </c>
      <c r="C238" s="46">
        <v>485.5</v>
      </c>
      <c r="D238" s="47" t="s">
        <v>67</v>
      </c>
      <c r="E238" s="63" t="s">
        <v>33</v>
      </c>
    </row>
    <row r="239" spans="1:6" x14ac:dyDescent="0.25">
      <c r="A239" s="60">
        <v>43561.811666666668</v>
      </c>
      <c r="B239" s="60">
        <v>43562</v>
      </c>
      <c r="C239" s="46">
        <v>485.5</v>
      </c>
      <c r="D239" s="47" t="s">
        <v>293</v>
      </c>
      <c r="E239" s="63" t="s">
        <v>341</v>
      </c>
    </row>
    <row r="240" spans="1:6" x14ac:dyDescent="0.25">
      <c r="A240" s="60">
        <v>43561.870474537034</v>
      </c>
      <c r="B240" s="60">
        <v>43562</v>
      </c>
      <c r="C240" s="46">
        <v>485.5</v>
      </c>
      <c r="D240" s="47" t="s">
        <v>598</v>
      </c>
      <c r="E240" s="63" t="s">
        <v>341</v>
      </c>
    </row>
    <row r="241" spans="1:5" x14ac:dyDescent="0.25">
      <c r="A241" s="60">
        <v>43561.923518518517</v>
      </c>
      <c r="B241" s="60">
        <v>43562</v>
      </c>
      <c r="C241" s="46">
        <v>971</v>
      </c>
      <c r="D241" s="47" t="s">
        <v>68</v>
      </c>
      <c r="E241" s="63" t="s">
        <v>33</v>
      </c>
    </row>
    <row r="242" spans="1:5" x14ac:dyDescent="0.25">
      <c r="A242" s="60">
        <v>43562.107511574075</v>
      </c>
      <c r="B242" s="60">
        <v>43562</v>
      </c>
      <c r="C242" s="46">
        <v>485.5</v>
      </c>
      <c r="D242" s="47" t="s">
        <v>69</v>
      </c>
      <c r="E242" s="63" t="s">
        <v>33</v>
      </c>
    </row>
    <row r="243" spans="1:5" x14ac:dyDescent="0.25">
      <c r="A243" s="60">
        <v>43562.121168981481</v>
      </c>
      <c r="B243" s="60">
        <v>43562</v>
      </c>
      <c r="C243" s="46">
        <v>873.9</v>
      </c>
      <c r="D243" s="47" t="s">
        <v>330</v>
      </c>
      <c r="E243" s="63" t="s">
        <v>33</v>
      </c>
    </row>
    <row r="244" spans="1:5" x14ac:dyDescent="0.25">
      <c r="A244" s="60">
        <v>43562.222511574073</v>
      </c>
      <c r="B244" s="60">
        <v>43562</v>
      </c>
      <c r="C244" s="46">
        <v>46.1</v>
      </c>
      <c r="D244" s="47" t="s">
        <v>597</v>
      </c>
      <c r="E244" s="63" t="s">
        <v>33</v>
      </c>
    </row>
    <row r="245" spans="1:5" x14ac:dyDescent="0.25">
      <c r="A245" s="60">
        <v>43562.368761574071</v>
      </c>
      <c r="B245" s="60">
        <v>43562</v>
      </c>
      <c r="C245" s="46">
        <v>46.1</v>
      </c>
      <c r="D245" s="47" t="s">
        <v>117</v>
      </c>
      <c r="E245" s="63" t="s">
        <v>33</v>
      </c>
    </row>
    <row r="246" spans="1:5" x14ac:dyDescent="0.25">
      <c r="A246" s="60">
        <v>43562.458564814813</v>
      </c>
      <c r="B246" s="60">
        <v>43562</v>
      </c>
      <c r="C246" s="46">
        <v>291.3</v>
      </c>
      <c r="D246" s="47" t="s">
        <v>596</v>
      </c>
      <c r="E246" s="63" t="s">
        <v>33</v>
      </c>
    </row>
    <row r="247" spans="1:5" x14ac:dyDescent="0.25">
      <c r="A247" s="60">
        <v>43562.476550925923</v>
      </c>
      <c r="B247" s="60">
        <v>43562</v>
      </c>
      <c r="C247" s="46">
        <v>971</v>
      </c>
      <c r="D247" s="47" t="s">
        <v>595</v>
      </c>
      <c r="E247" s="63" t="s">
        <v>33</v>
      </c>
    </row>
    <row r="248" spans="1:5" x14ac:dyDescent="0.25">
      <c r="A248" s="60">
        <v>43562.486111111109</v>
      </c>
      <c r="B248" s="60">
        <v>43562</v>
      </c>
      <c r="C248" s="46">
        <v>485.5</v>
      </c>
      <c r="D248" s="47" t="s">
        <v>295</v>
      </c>
      <c r="E248" s="63" t="s">
        <v>151</v>
      </c>
    </row>
    <row r="249" spans="1:5" x14ac:dyDescent="0.25">
      <c r="A249" s="60">
        <v>43562.590960648151</v>
      </c>
      <c r="B249" s="60">
        <v>43562</v>
      </c>
      <c r="C249" s="46">
        <v>971</v>
      </c>
      <c r="D249" s="47" t="s">
        <v>594</v>
      </c>
      <c r="E249" s="63" t="s">
        <v>33</v>
      </c>
    </row>
    <row r="250" spans="1:5" x14ac:dyDescent="0.25">
      <c r="A250" s="60">
        <v>43562.597222222219</v>
      </c>
      <c r="B250" s="60">
        <v>43562</v>
      </c>
      <c r="C250" s="46">
        <v>1942</v>
      </c>
      <c r="D250" s="47" t="s">
        <v>70</v>
      </c>
      <c r="E250" s="63" t="s">
        <v>33</v>
      </c>
    </row>
    <row r="251" spans="1:5" x14ac:dyDescent="0.25">
      <c r="A251" s="60">
        <v>43562.613738425927</v>
      </c>
      <c r="B251" s="60">
        <v>43562</v>
      </c>
      <c r="C251" s="46">
        <v>46.1</v>
      </c>
      <c r="D251" s="47" t="s">
        <v>593</v>
      </c>
      <c r="E251" s="63" t="s">
        <v>33</v>
      </c>
    </row>
    <row r="252" spans="1:5" x14ac:dyDescent="0.25">
      <c r="A252" s="60">
        <v>43562.764664351853</v>
      </c>
      <c r="B252" s="60">
        <v>43562</v>
      </c>
      <c r="C252" s="46">
        <v>46.1</v>
      </c>
      <c r="D252" s="47" t="s">
        <v>592</v>
      </c>
      <c r="E252" s="63" t="s">
        <v>33</v>
      </c>
    </row>
    <row r="253" spans="1:5" x14ac:dyDescent="0.25">
      <c r="A253" s="60">
        <v>43562.783275462964</v>
      </c>
      <c r="B253" s="60">
        <v>43562</v>
      </c>
      <c r="C253" s="46">
        <v>46.1</v>
      </c>
      <c r="D253" s="47" t="s">
        <v>590</v>
      </c>
      <c r="E253" s="63" t="s">
        <v>33</v>
      </c>
    </row>
    <row r="254" spans="1:5" x14ac:dyDescent="0.25">
      <c r="A254" s="60">
        <v>43562.791122685187</v>
      </c>
      <c r="B254" s="60">
        <v>43562</v>
      </c>
      <c r="C254" s="46">
        <v>485.5</v>
      </c>
      <c r="D254" s="47" t="s">
        <v>591</v>
      </c>
      <c r="E254" s="63" t="s">
        <v>33</v>
      </c>
    </row>
    <row r="255" spans="1:5" x14ac:dyDescent="0.25">
      <c r="A255" s="60">
        <v>43562.814826388887</v>
      </c>
      <c r="B255" s="60">
        <v>43562</v>
      </c>
      <c r="C255" s="46">
        <v>46.1</v>
      </c>
      <c r="D255" s="47" t="s">
        <v>590</v>
      </c>
      <c r="E255" s="63" t="s">
        <v>33</v>
      </c>
    </row>
    <row r="256" spans="1:5" x14ac:dyDescent="0.25">
      <c r="A256" s="60">
        <v>43562.996516203704</v>
      </c>
      <c r="B256" s="60">
        <v>43562</v>
      </c>
      <c r="C256" s="46">
        <v>291.3</v>
      </c>
      <c r="D256" s="47" t="s">
        <v>71</v>
      </c>
      <c r="E256" s="63" t="s">
        <v>33</v>
      </c>
    </row>
    <row r="257" spans="1:5" x14ac:dyDescent="0.25">
      <c r="A257" s="60">
        <v>43563.396921296298</v>
      </c>
      <c r="B257" s="60">
        <v>43563</v>
      </c>
      <c r="C257" s="46">
        <v>46.1</v>
      </c>
      <c r="D257" s="47" t="s">
        <v>117</v>
      </c>
      <c r="E257" s="63" t="s">
        <v>33</v>
      </c>
    </row>
    <row r="258" spans="1:5" x14ac:dyDescent="0.25">
      <c r="A258" s="60">
        <v>43563.466354166667</v>
      </c>
      <c r="B258" s="60">
        <v>43563</v>
      </c>
      <c r="C258" s="46">
        <v>96.1</v>
      </c>
      <c r="D258" s="47" t="s">
        <v>589</v>
      </c>
      <c r="E258" s="63" t="s">
        <v>33</v>
      </c>
    </row>
    <row r="259" spans="1:5" x14ac:dyDescent="0.25">
      <c r="A259" s="60">
        <v>43563.497835648152</v>
      </c>
      <c r="B259" s="60">
        <v>43563</v>
      </c>
      <c r="C259" s="46">
        <v>971</v>
      </c>
      <c r="D259" s="47" t="s">
        <v>588</v>
      </c>
      <c r="E259" s="63" t="s">
        <v>33</v>
      </c>
    </row>
    <row r="260" spans="1:5" x14ac:dyDescent="0.25">
      <c r="A260" s="60">
        <v>43563.506956018522</v>
      </c>
      <c r="B260" s="60">
        <v>43563</v>
      </c>
      <c r="C260" s="46">
        <v>679.7</v>
      </c>
      <c r="D260" s="47" t="s">
        <v>73</v>
      </c>
      <c r="E260" s="63" t="s">
        <v>33</v>
      </c>
    </row>
    <row r="261" spans="1:5" x14ac:dyDescent="0.25">
      <c r="A261" s="60">
        <v>43563.524305555555</v>
      </c>
      <c r="B261" s="60">
        <v>43563</v>
      </c>
      <c r="C261" s="46">
        <v>194.2</v>
      </c>
      <c r="D261" s="47" t="s">
        <v>74</v>
      </c>
      <c r="E261" s="63" t="s">
        <v>33</v>
      </c>
    </row>
    <row r="262" spans="1:5" x14ac:dyDescent="0.25">
      <c r="A262" s="60">
        <v>43563.562569444446</v>
      </c>
      <c r="B262" s="60">
        <v>43563</v>
      </c>
      <c r="C262" s="46">
        <v>96.1</v>
      </c>
      <c r="D262" s="47" t="s">
        <v>75</v>
      </c>
      <c r="E262" s="63" t="s">
        <v>33</v>
      </c>
    </row>
    <row r="263" spans="1:5" x14ac:dyDescent="0.25">
      <c r="A263" s="60">
        <v>43563.680879629632</v>
      </c>
      <c r="B263" s="60">
        <v>43563</v>
      </c>
      <c r="C263" s="46">
        <v>96.1</v>
      </c>
      <c r="D263" s="47" t="s">
        <v>587</v>
      </c>
      <c r="E263" s="63" t="s">
        <v>33</v>
      </c>
    </row>
    <row r="264" spans="1:5" x14ac:dyDescent="0.25">
      <c r="A264" s="60">
        <v>43563.725682870368</v>
      </c>
      <c r="B264" s="60">
        <v>43563</v>
      </c>
      <c r="C264" s="46">
        <v>291.3</v>
      </c>
      <c r="D264" s="47" t="s">
        <v>77</v>
      </c>
      <c r="E264" s="63" t="s">
        <v>33</v>
      </c>
    </row>
    <row r="265" spans="1:5" x14ac:dyDescent="0.25">
      <c r="A265" s="60">
        <v>43564.036319444444</v>
      </c>
      <c r="B265" s="60">
        <v>43564</v>
      </c>
      <c r="C265" s="46">
        <v>46.1</v>
      </c>
      <c r="D265" s="47" t="s">
        <v>135</v>
      </c>
      <c r="E265" s="63" t="s">
        <v>341</v>
      </c>
    </row>
    <row r="266" spans="1:5" x14ac:dyDescent="0.25">
      <c r="A266" s="60">
        <v>43564.287685185183</v>
      </c>
      <c r="B266" s="60">
        <v>43564</v>
      </c>
      <c r="C266" s="46">
        <v>46.1</v>
      </c>
      <c r="D266" s="47" t="s">
        <v>117</v>
      </c>
      <c r="E266" s="63" t="s">
        <v>33</v>
      </c>
    </row>
    <row r="267" spans="1:5" x14ac:dyDescent="0.25">
      <c r="A267" s="60">
        <v>43564.427118055559</v>
      </c>
      <c r="B267" s="60">
        <v>43564</v>
      </c>
      <c r="C267" s="46">
        <v>971</v>
      </c>
      <c r="D267" s="47" t="s">
        <v>78</v>
      </c>
      <c r="E267" s="63" t="s">
        <v>33</v>
      </c>
    </row>
    <row r="268" spans="1:5" x14ac:dyDescent="0.25">
      <c r="A268" s="60">
        <v>43564.446180555555</v>
      </c>
      <c r="B268" s="60">
        <v>43564</v>
      </c>
      <c r="C268" s="46">
        <v>291.3</v>
      </c>
      <c r="D268" s="47" t="s">
        <v>43</v>
      </c>
      <c r="E268" s="63" t="s">
        <v>33</v>
      </c>
    </row>
    <row r="269" spans="1:5" x14ac:dyDescent="0.25">
      <c r="A269" s="60">
        <v>43564.45789351852</v>
      </c>
      <c r="B269" s="60">
        <v>43564</v>
      </c>
      <c r="C269" s="46">
        <v>485.5</v>
      </c>
      <c r="D269" s="47" t="s">
        <v>110</v>
      </c>
      <c r="E269" s="63" t="s">
        <v>33</v>
      </c>
    </row>
    <row r="270" spans="1:5" x14ac:dyDescent="0.25">
      <c r="A270" s="60">
        <v>43564.546446759261</v>
      </c>
      <c r="B270" s="60">
        <v>43564</v>
      </c>
      <c r="C270" s="46">
        <v>971</v>
      </c>
      <c r="D270" s="47" t="s">
        <v>304</v>
      </c>
      <c r="E270" s="63" t="s">
        <v>33</v>
      </c>
    </row>
    <row r="271" spans="1:5" x14ac:dyDescent="0.25">
      <c r="A271" s="60">
        <v>43564.565972222219</v>
      </c>
      <c r="B271" s="60">
        <v>43564</v>
      </c>
      <c r="C271" s="46">
        <v>485.5</v>
      </c>
      <c r="D271" s="47" t="s">
        <v>79</v>
      </c>
      <c r="E271" s="63" t="s">
        <v>33</v>
      </c>
    </row>
    <row r="272" spans="1:5" x14ac:dyDescent="0.25">
      <c r="A272" s="60">
        <v>43564.644525462965</v>
      </c>
      <c r="B272" s="60">
        <v>43564</v>
      </c>
      <c r="C272" s="46">
        <v>46.1</v>
      </c>
      <c r="D272" s="47" t="s">
        <v>557</v>
      </c>
      <c r="E272" s="63" t="s">
        <v>33</v>
      </c>
    </row>
    <row r="273" spans="1:5" x14ac:dyDescent="0.25">
      <c r="A273" s="60">
        <v>43564.648854166669</v>
      </c>
      <c r="B273" s="60">
        <v>43564</v>
      </c>
      <c r="C273" s="46">
        <v>485.5</v>
      </c>
      <c r="D273" s="47" t="s">
        <v>586</v>
      </c>
      <c r="E273" s="63" t="s">
        <v>341</v>
      </c>
    </row>
    <row r="274" spans="1:5" x14ac:dyDescent="0.25">
      <c r="A274" s="60">
        <v>43564.666655092595</v>
      </c>
      <c r="B274" s="60">
        <v>43564</v>
      </c>
      <c r="C274" s="46">
        <v>485.5</v>
      </c>
      <c r="D274" s="47" t="s">
        <v>290</v>
      </c>
      <c r="E274" s="63" t="s">
        <v>341</v>
      </c>
    </row>
    <row r="275" spans="1:5" x14ac:dyDescent="0.25">
      <c r="A275" s="60">
        <v>43564.728634259256</v>
      </c>
      <c r="B275" s="60">
        <v>43564</v>
      </c>
      <c r="C275" s="46">
        <v>96.1</v>
      </c>
      <c r="D275" s="47" t="s">
        <v>585</v>
      </c>
      <c r="E275" s="63" t="s">
        <v>341</v>
      </c>
    </row>
    <row r="276" spans="1:5" x14ac:dyDescent="0.25">
      <c r="A276" s="60">
        <v>43564.72929398148</v>
      </c>
      <c r="B276" s="60">
        <v>43564</v>
      </c>
      <c r="C276" s="46">
        <v>485.5</v>
      </c>
      <c r="D276" s="47" t="s">
        <v>584</v>
      </c>
      <c r="E276" s="63" t="s">
        <v>33</v>
      </c>
    </row>
    <row r="277" spans="1:5" x14ac:dyDescent="0.25">
      <c r="A277" s="60">
        <v>43564.760416666664</v>
      </c>
      <c r="B277" s="60">
        <v>43564</v>
      </c>
      <c r="C277" s="46">
        <v>291.3</v>
      </c>
      <c r="D277" s="47" t="s">
        <v>80</v>
      </c>
      <c r="E277" s="63" t="s">
        <v>33</v>
      </c>
    </row>
    <row r="278" spans="1:5" x14ac:dyDescent="0.25">
      <c r="A278" s="60">
        <v>43565.294849537036</v>
      </c>
      <c r="B278" s="60">
        <v>43565</v>
      </c>
      <c r="C278" s="46">
        <v>46.1</v>
      </c>
      <c r="D278" s="47" t="s">
        <v>117</v>
      </c>
      <c r="E278" s="63" t="s">
        <v>33</v>
      </c>
    </row>
    <row r="279" spans="1:5" x14ac:dyDescent="0.25">
      <c r="A279" s="60">
        <v>43565.427303240744</v>
      </c>
      <c r="B279" s="60">
        <v>43565</v>
      </c>
      <c r="C279" s="46">
        <v>96.1</v>
      </c>
      <c r="D279" s="47" t="s">
        <v>583</v>
      </c>
      <c r="E279" s="63" t="s">
        <v>341</v>
      </c>
    </row>
    <row r="280" spans="1:5" x14ac:dyDescent="0.25">
      <c r="A280" s="60">
        <v>43565.434027777781</v>
      </c>
      <c r="B280" s="60">
        <v>43565</v>
      </c>
      <c r="C280" s="46">
        <v>86.1</v>
      </c>
      <c r="D280" s="47" t="s">
        <v>47</v>
      </c>
      <c r="E280" s="63" t="s">
        <v>33</v>
      </c>
    </row>
    <row r="281" spans="1:5" x14ac:dyDescent="0.25">
      <c r="A281" s="60">
        <v>43565.479166666664</v>
      </c>
      <c r="B281" s="60">
        <v>43565</v>
      </c>
      <c r="C281" s="46">
        <v>971</v>
      </c>
      <c r="D281" s="47" t="s">
        <v>81</v>
      </c>
      <c r="E281" s="63" t="s">
        <v>33</v>
      </c>
    </row>
    <row r="282" spans="1:5" x14ac:dyDescent="0.25">
      <c r="A282" s="60">
        <v>43565.615034722221</v>
      </c>
      <c r="B282" s="60">
        <v>43565</v>
      </c>
      <c r="C282" s="46">
        <v>485.5</v>
      </c>
      <c r="D282" s="47" t="s">
        <v>582</v>
      </c>
      <c r="E282" s="63" t="s">
        <v>341</v>
      </c>
    </row>
    <row r="283" spans="1:5" x14ac:dyDescent="0.25">
      <c r="A283" s="60">
        <v>43565.663194444445</v>
      </c>
      <c r="B283" s="60">
        <v>43565</v>
      </c>
      <c r="C283" s="46">
        <v>96.1</v>
      </c>
      <c r="D283" s="47" t="s">
        <v>82</v>
      </c>
      <c r="E283" s="63" t="s">
        <v>33</v>
      </c>
    </row>
    <row r="284" spans="1:5" x14ac:dyDescent="0.25">
      <c r="A284" s="60">
        <v>43565.802754629629</v>
      </c>
      <c r="B284" s="60">
        <v>43565</v>
      </c>
      <c r="C284" s="46">
        <v>485.5</v>
      </c>
      <c r="D284" s="47" t="s">
        <v>92</v>
      </c>
      <c r="E284" s="63" t="s">
        <v>33</v>
      </c>
    </row>
    <row r="285" spans="1:5" x14ac:dyDescent="0.25">
      <c r="A285" s="60">
        <v>43565.822928240741</v>
      </c>
      <c r="B285" s="60">
        <v>43565</v>
      </c>
      <c r="C285" s="46">
        <v>971</v>
      </c>
      <c r="D285" s="47" t="s">
        <v>83</v>
      </c>
      <c r="E285" s="63" t="s">
        <v>33</v>
      </c>
    </row>
    <row r="286" spans="1:5" x14ac:dyDescent="0.25">
      <c r="A286" s="60">
        <v>43565.871608796297</v>
      </c>
      <c r="B286" s="60">
        <v>43565</v>
      </c>
      <c r="C286" s="46">
        <v>96.1</v>
      </c>
      <c r="D286" s="47" t="s">
        <v>84</v>
      </c>
      <c r="E286" s="63" t="s">
        <v>33</v>
      </c>
    </row>
    <row r="287" spans="1:5" x14ac:dyDescent="0.25">
      <c r="A287" s="60">
        <v>43565.908900462964</v>
      </c>
      <c r="B287" s="60">
        <v>43565</v>
      </c>
      <c r="C287" s="46">
        <v>485.5</v>
      </c>
      <c r="D287" s="47" t="s">
        <v>581</v>
      </c>
      <c r="E287" s="63" t="s">
        <v>33</v>
      </c>
    </row>
    <row r="288" spans="1:5" x14ac:dyDescent="0.25">
      <c r="A288" s="60">
        <v>43565.930555555555</v>
      </c>
      <c r="B288" s="60">
        <v>43565</v>
      </c>
      <c r="C288" s="46">
        <v>96.1</v>
      </c>
      <c r="D288" s="47" t="s">
        <v>85</v>
      </c>
      <c r="E288" s="63" t="s">
        <v>33</v>
      </c>
    </row>
    <row r="289" spans="1:5" x14ac:dyDescent="0.25">
      <c r="A289" s="60">
        <v>43565.965277777781</v>
      </c>
      <c r="B289" s="60">
        <v>43565</v>
      </c>
      <c r="C289" s="46">
        <v>194.2</v>
      </c>
      <c r="D289" s="47" t="s">
        <v>86</v>
      </c>
      <c r="E289" s="63" t="s">
        <v>33</v>
      </c>
    </row>
    <row r="290" spans="1:5" x14ac:dyDescent="0.25">
      <c r="A290" s="60">
        <v>43565.976886574077</v>
      </c>
      <c r="B290" s="60">
        <v>43565</v>
      </c>
      <c r="C290" s="46">
        <v>485.5</v>
      </c>
      <c r="D290" s="47" t="s">
        <v>580</v>
      </c>
      <c r="E290" s="63" t="s">
        <v>341</v>
      </c>
    </row>
    <row r="291" spans="1:5" x14ac:dyDescent="0.25">
      <c r="A291" s="60">
        <v>43565.985706018517</v>
      </c>
      <c r="B291" s="60">
        <v>43565</v>
      </c>
      <c r="C291" s="46">
        <v>96.1</v>
      </c>
      <c r="D291" s="47" t="s">
        <v>579</v>
      </c>
      <c r="E291" s="63" t="s">
        <v>33</v>
      </c>
    </row>
    <row r="292" spans="1:5" x14ac:dyDescent="0.25">
      <c r="A292" s="60">
        <v>43566.038194444445</v>
      </c>
      <c r="B292" s="60">
        <v>43566</v>
      </c>
      <c r="C292" s="46">
        <v>2913</v>
      </c>
      <c r="D292" s="47" t="s">
        <v>87</v>
      </c>
      <c r="E292" s="63" t="s">
        <v>33</v>
      </c>
    </row>
    <row r="293" spans="1:5" x14ac:dyDescent="0.25">
      <c r="A293" s="60">
        <v>43566.100104166668</v>
      </c>
      <c r="B293" s="60">
        <v>43566</v>
      </c>
      <c r="C293" s="46">
        <v>194.2</v>
      </c>
      <c r="D293" s="47" t="s">
        <v>294</v>
      </c>
      <c r="E293" s="63" t="s">
        <v>33</v>
      </c>
    </row>
    <row r="294" spans="1:5" x14ac:dyDescent="0.25">
      <c r="A294" s="60">
        <v>43566.286226851851</v>
      </c>
      <c r="B294" s="60">
        <v>43566</v>
      </c>
      <c r="C294" s="46">
        <v>46.1</v>
      </c>
      <c r="D294" s="47" t="s">
        <v>117</v>
      </c>
      <c r="E294" s="63" t="s">
        <v>33</v>
      </c>
    </row>
    <row r="295" spans="1:5" x14ac:dyDescent="0.25">
      <c r="A295" s="60">
        <v>43566.326909722222</v>
      </c>
      <c r="B295" s="60">
        <v>43566</v>
      </c>
      <c r="C295" s="46">
        <v>46.1</v>
      </c>
      <c r="D295" s="47" t="s">
        <v>578</v>
      </c>
      <c r="E295" s="63" t="s">
        <v>33</v>
      </c>
    </row>
    <row r="296" spans="1:5" x14ac:dyDescent="0.25">
      <c r="A296" s="60">
        <v>43566.409803240742</v>
      </c>
      <c r="B296" s="60">
        <v>43566</v>
      </c>
      <c r="C296" s="46">
        <v>242.75</v>
      </c>
      <c r="D296" s="47" t="s">
        <v>88</v>
      </c>
      <c r="E296" s="63" t="s">
        <v>33</v>
      </c>
    </row>
    <row r="297" spans="1:5" x14ac:dyDescent="0.25">
      <c r="A297" s="60">
        <v>43566.432997685188</v>
      </c>
      <c r="B297" s="60">
        <v>43566</v>
      </c>
      <c r="C297" s="46">
        <v>485.5</v>
      </c>
      <c r="D297" s="47" t="s">
        <v>577</v>
      </c>
      <c r="E297" s="63" t="s">
        <v>341</v>
      </c>
    </row>
    <row r="298" spans="1:5" x14ac:dyDescent="0.25">
      <c r="A298" s="60">
        <v>43566.468738425923</v>
      </c>
      <c r="B298" s="60">
        <v>43566</v>
      </c>
      <c r="C298" s="46">
        <v>96.1</v>
      </c>
      <c r="D298" s="47" t="s">
        <v>89</v>
      </c>
      <c r="E298" s="63" t="s">
        <v>33</v>
      </c>
    </row>
    <row r="299" spans="1:5" x14ac:dyDescent="0.25">
      <c r="A299" s="60">
        <v>43566.474270833336</v>
      </c>
      <c r="B299" s="60">
        <v>43566</v>
      </c>
      <c r="C299" s="46">
        <v>485.5</v>
      </c>
      <c r="D299" s="47" t="s">
        <v>576</v>
      </c>
      <c r="E299" s="63" t="s">
        <v>33</v>
      </c>
    </row>
    <row r="300" spans="1:5" x14ac:dyDescent="0.25">
      <c r="A300" s="60">
        <v>43566.493946759256</v>
      </c>
      <c r="B300" s="60">
        <v>43566</v>
      </c>
      <c r="C300" s="46">
        <v>145.65</v>
      </c>
      <c r="D300" s="47" t="s">
        <v>575</v>
      </c>
      <c r="E300" s="63" t="s">
        <v>33</v>
      </c>
    </row>
    <row r="301" spans="1:5" x14ac:dyDescent="0.25">
      <c r="A301" s="60">
        <v>43566.500706018516</v>
      </c>
      <c r="B301" s="60">
        <v>43566</v>
      </c>
      <c r="C301" s="46">
        <v>46.1</v>
      </c>
      <c r="D301" s="47" t="s">
        <v>574</v>
      </c>
      <c r="E301" s="63" t="s">
        <v>33</v>
      </c>
    </row>
    <row r="302" spans="1:5" x14ac:dyDescent="0.25">
      <c r="A302" s="60">
        <v>43566.523692129631</v>
      </c>
      <c r="B302" s="60">
        <v>43566</v>
      </c>
      <c r="C302" s="46">
        <v>291.3</v>
      </c>
      <c r="D302" s="47" t="s">
        <v>573</v>
      </c>
      <c r="E302" s="63" t="s">
        <v>341</v>
      </c>
    </row>
    <row r="303" spans="1:5" x14ac:dyDescent="0.25">
      <c r="A303" s="60">
        <v>43566.559108796297</v>
      </c>
      <c r="B303" s="60">
        <v>43566</v>
      </c>
      <c r="C303" s="46">
        <v>776.8</v>
      </c>
      <c r="D303" s="47" t="s">
        <v>90</v>
      </c>
      <c r="E303" s="63" t="s">
        <v>33</v>
      </c>
    </row>
    <row r="304" spans="1:5" x14ac:dyDescent="0.25">
      <c r="A304" s="60">
        <v>43566.595995370371</v>
      </c>
      <c r="B304" s="60">
        <v>43566</v>
      </c>
      <c r="C304" s="46">
        <v>242.75</v>
      </c>
      <c r="D304" s="47" t="s">
        <v>572</v>
      </c>
      <c r="E304" s="63" t="s">
        <v>341</v>
      </c>
    </row>
    <row r="305" spans="1:5" x14ac:dyDescent="0.25">
      <c r="A305" s="60">
        <v>43566.608287037037</v>
      </c>
      <c r="B305" s="60">
        <v>43566</v>
      </c>
      <c r="C305" s="46">
        <v>485.5</v>
      </c>
      <c r="D305" s="47" t="s">
        <v>571</v>
      </c>
      <c r="E305" s="63" t="s">
        <v>33</v>
      </c>
    </row>
    <row r="306" spans="1:5" x14ac:dyDescent="0.25">
      <c r="A306" s="60">
        <v>43566.609780092593</v>
      </c>
      <c r="B306" s="60">
        <v>43566</v>
      </c>
      <c r="C306" s="46">
        <v>145.65</v>
      </c>
      <c r="D306" s="47" t="s">
        <v>570</v>
      </c>
      <c r="E306" s="63" t="s">
        <v>33</v>
      </c>
    </row>
    <row r="307" spans="1:5" x14ac:dyDescent="0.25">
      <c r="A307" s="60">
        <v>43566.632997685185</v>
      </c>
      <c r="B307" s="60">
        <v>43566</v>
      </c>
      <c r="C307" s="46">
        <v>145.65</v>
      </c>
      <c r="D307" s="47" t="s">
        <v>569</v>
      </c>
      <c r="E307" s="63" t="s">
        <v>33</v>
      </c>
    </row>
    <row r="308" spans="1:5" x14ac:dyDescent="0.25">
      <c r="A308" s="60">
        <v>43566.827800925923</v>
      </c>
      <c r="B308" s="60">
        <v>43566</v>
      </c>
      <c r="C308" s="46">
        <v>971</v>
      </c>
      <c r="D308" s="47" t="s">
        <v>91</v>
      </c>
      <c r="E308" s="63" t="s">
        <v>33</v>
      </c>
    </row>
    <row r="309" spans="1:5" x14ac:dyDescent="0.25">
      <c r="A309" s="60">
        <v>43566.937442129631</v>
      </c>
      <c r="B309" s="60">
        <v>43566</v>
      </c>
      <c r="C309" s="46">
        <v>96.1</v>
      </c>
      <c r="D309" s="47" t="s">
        <v>93</v>
      </c>
      <c r="E309" s="63" t="s">
        <v>33</v>
      </c>
    </row>
    <row r="310" spans="1:5" x14ac:dyDescent="0.25">
      <c r="A310" s="60">
        <v>43567.260474537034</v>
      </c>
      <c r="B310" s="60">
        <v>43569</v>
      </c>
      <c r="C310" s="46">
        <v>145.65</v>
      </c>
      <c r="D310" s="47" t="s">
        <v>568</v>
      </c>
      <c r="E310" s="63" t="s">
        <v>33</v>
      </c>
    </row>
    <row r="311" spans="1:5" x14ac:dyDescent="0.25">
      <c r="A311" s="60">
        <v>43567.334224537037</v>
      </c>
      <c r="B311" s="60">
        <v>43569</v>
      </c>
      <c r="C311" s="46">
        <v>46.1</v>
      </c>
      <c r="D311" s="47" t="s">
        <v>567</v>
      </c>
      <c r="E311" s="63" t="s">
        <v>33</v>
      </c>
    </row>
    <row r="312" spans="1:5" x14ac:dyDescent="0.25">
      <c r="A312" s="60">
        <v>43567.340254629627</v>
      </c>
      <c r="B312" s="60">
        <v>43569</v>
      </c>
      <c r="C312" s="46">
        <v>96.1</v>
      </c>
      <c r="D312" s="47" t="s">
        <v>94</v>
      </c>
      <c r="E312" s="63" t="s">
        <v>33</v>
      </c>
    </row>
    <row r="313" spans="1:5" x14ac:dyDescent="0.25">
      <c r="A313" s="60">
        <v>43567.403657407405</v>
      </c>
      <c r="B313" s="60">
        <v>43569</v>
      </c>
      <c r="C313" s="46">
        <v>46.1</v>
      </c>
      <c r="D313" s="47" t="s">
        <v>117</v>
      </c>
      <c r="E313" s="63" t="s">
        <v>33</v>
      </c>
    </row>
    <row r="314" spans="1:5" x14ac:dyDescent="0.25">
      <c r="A314" s="60">
        <v>43567.490520833337</v>
      </c>
      <c r="B314" s="60">
        <v>43569</v>
      </c>
      <c r="C314" s="46">
        <v>46.1</v>
      </c>
      <c r="D314" s="47" t="s">
        <v>289</v>
      </c>
      <c r="E314" s="63" t="s">
        <v>33</v>
      </c>
    </row>
    <row r="315" spans="1:5" x14ac:dyDescent="0.25">
      <c r="A315" s="60">
        <v>43567.534062500003</v>
      </c>
      <c r="B315" s="60">
        <v>43569</v>
      </c>
      <c r="C315" s="46">
        <v>46.1</v>
      </c>
      <c r="D315" s="47" t="s">
        <v>566</v>
      </c>
      <c r="E315" s="63" t="s">
        <v>33</v>
      </c>
    </row>
    <row r="316" spans="1:5" x14ac:dyDescent="0.25">
      <c r="A316" s="60">
        <v>43567.5393287037</v>
      </c>
      <c r="B316" s="60">
        <v>43569</v>
      </c>
      <c r="C316" s="46">
        <v>825.35</v>
      </c>
      <c r="D316" s="47" t="s">
        <v>314</v>
      </c>
      <c r="E316" s="63" t="s">
        <v>33</v>
      </c>
    </row>
    <row r="317" spans="1:5" x14ac:dyDescent="0.25">
      <c r="A317" s="60">
        <v>43567.549340277779</v>
      </c>
      <c r="B317" s="60">
        <v>43569</v>
      </c>
      <c r="C317" s="46">
        <v>46.1</v>
      </c>
      <c r="D317" s="47" t="s">
        <v>565</v>
      </c>
      <c r="E317" s="63" t="s">
        <v>33</v>
      </c>
    </row>
    <row r="318" spans="1:5" x14ac:dyDescent="0.25">
      <c r="A318" s="60">
        <v>43567.55667824074</v>
      </c>
      <c r="B318" s="60">
        <v>43569</v>
      </c>
      <c r="C318" s="46">
        <v>485.5</v>
      </c>
      <c r="D318" s="47" t="s">
        <v>564</v>
      </c>
      <c r="E318" s="63" t="s">
        <v>33</v>
      </c>
    </row>
    <row r="319" spans="1:5" x14ac:dyDescent="0.25">
      <c r="A319" s="60">
        <v>43567.566944444443</v>
      </c>
      <c r="B319" s="60">
        <v>43569</v>
      </c>
      <c r="C319" s="46">
        <v>485.5</v>
      </c>
      <c r="D319" s="47" t="s">
        <v>95</v>
      </c>
      <c r="E319" s="63" t="s">
        <v>33</v>
      </c>
    </row>
    <row r="320" spans="1:5" x14ac:dyDescent="0.25">
      <c r="A320" s="60">
        <v>43567.604375000003</v>
      </c>
      <c r="B320" s="60">
        <v>43569</v>
      </c>
      <c r="C320" s="46">
        <v>242.75</v>
      </c>
      <c r="D320" s="47" t="s">
        <v>563</v>
      </c>
      <c r="E320" s="63" t="s">
        <v>33</v>
      </c>
    </row>
    <row r="321" spans="1:5" x14ac:dyDescent="0.25">
      <c r="A321" s="60">
        <v>43567.62190972222</v>
      </c>
      <c r="B321" s="60">
        <v>43569</v>
      </c>
      <c r="C321" s="46">
        <v>96.1</v>
      </c>
      <c r="D321" s="47" t="s">
        <v>562</v>
      </c>
      <c r="E321" s="63" t="s">
        <v>33</v>
      </c>
    </row>
    <row r="322" spans="1:5" x14ac:dyDescent="0.25">
      <c r="A322" s="60">
        <v>43567.641631944447</v>
      </c>
      <c r="B322" s="60">
        <v>43569</v>
      </c>
      <c r="C322" s="46">
        <v>145.65</v>
      </c>
      <c r="D322" s="47" t="s">
        <v>561</v>
      </c>
      <c r="E322" s="63" t="s">
        <v>33</v>
      </c>
    </row>
    <row r="323" spans="1:5" x14ac:dyDescent="0.25">
      <c r="A323" s="60">
        <v>43567.643784722219</v>
      </c>
      <c r="B323" s="60">
        <v>43569</v>
      </c>
      <c r="C323" s="46">
        <v>46.1</v>
      </c>
      <c r="D323" s="47" t="s">
        <v>560</v>
      </c>
      <c r="E323" s="63" t="s">
        <v>33</v>
      </c>
    </row>
    <row r="324" spans="1:5" x14ac:dyDescent="0.25">
      <c r="A324" s="60">
        <v>43567.652187500003</v>
      </c>
      <c r="B324" s="60">
        <v>43569</v>
      </c>
      <c r="C324" s="46">
        <v>96.1</v>
      </c>
      <c r="D324" s="47" t="s">
        <v>559</v>
      </c>
      <c r="E324" s="63" t="s">
        <v>33</v>
      </c>
    </row>
    <row r="325" spans="1:5" x14ac:dyDescent="0.25">
      <c r="A325" s="60">
        <v>43567.772523148145</v>
      </c>
      <c r="B325" s="60">
        <v>43569</v>
      </c>
      <c r="C325" s="46">
        <v>194.2</v>
      </c>
      <c r="D325" s="47" t="s">
        <v>340</v>
      </c>
      <c r="E325" s="63" t="s">
        <v>33</v>
      </c>
    </row>
    <row r="326" spans="1:5" x14ac:dyDescent="0.25">
      <c r="A326" s="60">
        <v>43567.791446759256</v>
      </c>
      <c r="B326" s="60">
        <v>43569</v>
      </c>
      <c r="C326" s="46">
        <v>159.24</v>
      </c>
      <c r="D326" s="47" t="s">
        <v>558</v>
      </c>
      <c r="E326" s="63" t="s">
        <v>341</v>
      </c>
    </row>
    <row r="327" spans="1:5" x14ac:dyDescent="0.25">
      <c r="A327" s="60">
        <v>43567.827708333331</v>
      </c>
      <c r="B327" s="60">
        <v>43569</v>
      </c>
      <c r="C327" s="46">
        <v>46.1</v>
      </c>
      <c r="D327" s="47" t="s">
        <v>557</v>
      </c>
      <c r="E327" s="63" t="s">
        <v>33</v>
      </c>
    </row>
    <row r="328" spans="1:5" x14ac:dyDescent="0.25">
      <c r="A328" s="60">
        <v>43567.944062499999</v>
      </c>
      <c r="B328" s="60">
        <v>43569</v>
      </c>
      <c r="C328" s="46">
        <v>6.1</v>
      </c>
      <c r="D328" s="172" t="s">
        <v>731</v>
      </c>
      <c r="E328" s="63" t="s">
        <v>33</v>
      </c>
    </row>
    <row r="329" spans="1:5" x14ac:dyDescent="0.25">
      <c r="A329" s="60">
        <v>43568.072800925926</v>
      </c>
      <c r="B329" s="60">
        <v>43569</v>
      </c>
      <c r="C329" s="46">
        <v>96.1</v>
      </c>
      <c r="D329" s="47" t="s">
        <v>96</v>
      </c>
      <c r="E329" s="63" t="s">
        <v>33</v>
      </c>
    </row>
    <row r="330" spans="1:5" x14ac:dyDescent="0.25">
      <c r="A330" s="60">
        <v>43568.597094907411</v>
      </c>
      <c r="B330" s="60">
        <v>43569</v>
      </c>
      <c r="C330" s="46">
        <v>96.1</v>
      </c>
      <c r="D330" s="47" t="s">
        <v>97</v>
      </c>
      <c r="E330" s="63" t="s">
        <v>33</v>
      </c>
    </row>
    <row r="331" spans="1:5" x14ac:dyDescent="0.25">
      <c r="A331" s="60">
        <v>43568.62537037037</v>
      </c>
      <c r="B331" s="60">
        <v>43569</v>
      </c>
      <c r="C331" s="46">
        <v>485.5</v>
      </c>
      <c r="D331" s="172" t="s">
        <v>731</v>
      </c>
      <c r="E331" s="63" t="s">
        <v>33</v>
      </c>
    </row>
    <row r="332" spans="1:5" x14ac:dyDescent="0.25">
      <c r="A332" s="60">
        <v>43568.812418981484</v>
      </c>
      <c r="B332" s="60">
        <v>43569</v>
      </c>
      <c r="C332" s="46">
        <v>4855</v>
      </c>
      <c r="D332" s="47" t="s">
        <v>556</v>
      </c>
      <c r="E332" s="63" t="s">
        <v>33</v>
      </c>
    </row>
    <row r="333" spans="1:5" x14ac:dyDescent="0.25">
      <c r="A333" s="60">
        <v>43568.819467592592</v>
      </c>
      <c r="B333" s="60">
        <v>43569</v>
      </c>
      <c r="C333" s="46">
        <v>194.2</v>
      </c>
      <c r="D333" s="47" t="s">
        <v>555</v>
      </c>
      <c r="E333" s="63" t="s">
        <v>33</v>
      </c>
    </row>
    <row r="334" spans="1:5" x14ac:dyDescent="0.25">
      <c r="A334" s="60">
        <v>43568.836678240739</v>
      </c>
      <c r="B334" s="60">
        <v>43569</v>
      </c>
      <c r="C334" s="46">
        <v>194.2</v>
      </c>
      <c r="D334" s="47" t="s">
        <v>299</v>
      </c>
      <c r="E334" s="63" t="s">
        <v>33</v>
      </c>
    </row>
    <row r="335" spans="1:5" x14ac:dyDescent="0.25">
      <c r="A335" s="60">
        <v>43568.913078703707</v>
      </c>
      <c r="B335" s="60">
        <v>43569</v>
      </c>
      <c r="C335" s="46">
        <v>291.3</v>
      </c>
      <c r="D335" s="47" t="s">
        <v>98</v>
      </c>
      <c r="E335" s="63" t="s">
        <v>33</v>
      </c>
    </row>
    <row r="336" spans="1:5" x14ac:dyDescent="0.25">
      <c r="A336" s="60">
        <v>43568.996354166666</v>
      </c>
      <c r="B336" s="60">
        <v>43569</v>
      </c>
      <c r="C336" s="46">
        <v>46.1</v>
      </c>
      <c r="D336" s="47" t="s">
        <v>554</v>
      </c>
      <c r="E336" s="63" t="s">
        <v>33</v>
      </c>
    </row>
    <row r="337" spans="1:5" x14ac:dyDescent="0.25">
      <c r="A337" s="60">
        <v>43569.320775462962</v>
      </c>
      <c r="B337" s="60">
        <v>43569</v>
      </c>
      <c r="C337" s="46">
        <v>96.1</v>
      </c>
      <c r="D337" s="47" t="s">
        <v>553</v>
      </c>
      <c r="E337" s="63" t="s">
        <v>33</v>
      </c>
    </row>
    <row r="338" spans="1:5" x14ac:dyDescent="0.25">
      <c r="A338" s="60">
        <v>43569.344618055555</v>
      </c>
      <c r="B338" s="60">
        <v>43569</v>
      </c>
      <c r="C338" s="46">
        <v>46.1</v>
      </c>
      <c r="D338" s="47" t="s">
        <v>117</v>
      </c>
      <c r="E338" s="63" t="s">
        <v>33</v>
      </c>
    </row>
    <row r="339" spans="1:5" x14ac:dyDescent="0.25">
      <c r="A339" s="60">
        <v>43569.517766203702</v>
      </c>
      <c r="B339" s="60">
        <v>43569</v>
      </c>
      <c r="C339" s="46">
        <v>485.5</v>
      </c>
      <c r="D339" s="47" t="s">
        <v>101</v>
      </c>
      <c r="E339" s="63" t="s">
        <v>33</v>
      </c>
    </row>
    <row r="340" spans="1:5" x14ac:dyDescent="0.25">
      <c r="A340" s="60">
        <v>43569.538194444445</v>
      </c>
      <c r="B340" s="60">
        <v>43569</v>
      </c>
      <c r="C340" s="46">
        <v>194.2</v>
      </c>
      <c r="D340" s="47" t="s">
        <v>100</v>
      </c>
      <c r="E340" s="63" t="s">
        <v>33</v>
      </c>
    </row>
    <row r="341" spans="1:5" x14ac:dyDescent="0.25">
      <c r="A341" s="60">
        <v>43569.550324074073</v>
      </c>
      <c r="B341" s="60">
        <v>43569</v>
      </c>
      <c r="C341" s="46">
        <v>3136.33</v>
      </c>
      <c r="D341" s="47" t="s">
        <v>287</v>
      </c>
      <c r="E341" s="63" t="s">
        <v>341</v>
      </c>
    </row>
    <row r="342" spans="1:5" x14ac:dyDescent="0.25">
      <c r="A342" s="60">
        <v>43569.612337962964</v>
      </c>
      <c r="B342" s="60">
        <v>43569</v>
      </c>
      <c r="C342" s="46">
        <v>485.5</v>
      </c>
      <c r="D342" s="47" t="s">
        <v>552</v>
      </c>
      <c r="E342" s="63" t="s">
        <v>33</v>
      </c>
    </row>
    <row r="343" spans="1:5" x14ac:dyDescent="0.25">
      <c r="A343" s="60">
        <v>43569.663865740738</v>
      </c>
      <c r="B343" s="60">
        <v>43569</v>
      </c>
      <c r="C343" s="46">
        <v>46.1</v>
      </c>
      <c r="D343" s="47" t="s">
        <v>551</v>
      </c>
      <c r="E343" s="63" t="s">
        <v>33</v>
      </c>
    </row>
    <row r="344" spans="1:5" x14ac:dyDescent="0.25">
      <c r="A344" s="60">
        <v>43569.687488425923</v>
      </c>
      <c r="B344" s="60">
        <v>43569</v>
      </c>
      <c r="C344" s="46">
        <v>485.5</v>
      </c>
      <c r="D344" s="47" t="s">
        <v>102</v>
      </c>
      <c r="E344" s="63" t="s">
        <v>33</v>
      </c>
    </row>
    <row r="345" spans="1:5" x14ac:dyDescent="0.25">
      <c r="A345" s="60">
        <v>43569.753472222219</v>
      </c>
      <c r="B345" s="60">
        <v>43569</v>
      </c>
      <c r="C345" s="46">
        <v>96.1</v>
      </c>
      <c r="D345" s="47" t="s">
        <v>103</v>
      </c>
      <c r="E345" s="63" t="s">
        <v>33</v>
      </c>
    </row>
    <row r="346" spans="1:5" x14ac:dyDescent="0.25">
      <c r="A346" s="60">
        <v>43569.848692129628</v>
      </c>
      <c r="B346" s="60">
        <v>43569</v>
      </c>
      <c r="C346" s="46">
        <v>194.2</v>
      </c>
      <c r="D346" s="47" t="s">
        <v>550</v>
      </c>
      <c r="E346" s="63" t="s">
        <v>33</v>
      </c>
    </row>
    <row r="347" spans="1:5" x14ac:dyDescent="0.25">
      <c r="A347" s="60">
        <v>43569.855717592596</v>
      </c>
      <c r="B347" s="60">
        <v>43569</v>
      </c>
      <c r="C347" s="46">
        <v>1068.0999999999999</v>
      </c>
      <c r="D347" s="47" t="s">
        <v>549</v>
      </c>
      <c r="E347" s="63" t="s">
        <v>341</v>
      </c>
    </row>
    <row r="348" spans="1:5" x14ac:dyDescent="0.25">
      <c r="A348" s="60">
        <v>43569.859212962961</v>
      </c>
      <c r="B348" s="60">
        <v>43569</v>
      </c>
      <c r="C348" s="46">
        <v>1068.0999999999999</v>
      </c>
      <c r="D348" s="47" t="s">
        <v>549</v>
      </c>
      <c r="E348" s="63" t="s">
        <v>33</v>
      </c>
    </row>
    <row r="349" spans="1:5" x14ac:dyDescent="0.25">
      <c r="A349" s="60">
        <v>43570.307303240741</v>
      </c>
      <c r="B349" s="60">
        <v>43570</v>
      </c>
      <c r="C349" s="46">
        <v>46.1</v>
      </c>
      <c r="D349" s="47" t="s">
        <v>117</v>
      </c>
      <c r="E349" s="63" t="s">
        <v>33</v>
      </c>
    </row>
    <row r="350" spans="1:5" x14ac:dyDescent="0.25">
      <c r="A350" s="60">
        <v>43570.339907407404</v>
      </c>
      <c r="B350" s="60">
        <v>43570</v>
      </c>
      <c r="C350" s="46">
        <v>46.1</v>
      </c>
      <c r="D350" s="47" t="s">
        <v>548</v>
      </c>
      <c r="E350" s="63" t="s">
        <v>33</v>
      </c>
    </row>
    <row r="351" spans="1:5" x14ac:dyDescent="0.25">
      <c r="A351" s="60">
        <v>43570.437523148146</v>
      </c>
      <c r="B351" s="60">
        <v>43570</v>
      </c>
      <c r="C351" s="46">
        <v>485.5</v>
      </c>
      <c r="D351" s="47" t="s">
        <v>104</v>
      </c>
      <c r="E351" s="63" t="s">
        <v>33</v>
      </c>
    </row>
    <row r="352" spans="1:5" x14ac:dyDescent="0.25">
      <c r="A352" s="60">
        <v>43570.527777777781</v>
      </c>
      <c r="B352" s="60">
        <v>43570</v>
      </c>
      <c r="C352" s="46">
        <v>971</v>
      </c>
      <c r="D352" s="47" t="s">
        <v>106</v>
      </c>
      <c r="E352" s="63" t="s">
        <v>33</v>
      </c>
    </row>
    <row r="353" spans="1:5" x14ac:dyDescent="0.25">
      <c r="A353" s="60">
        <v>43570.555532407408</v>
      </c>
      <c r="B353" s="60">
        <v>43570</v>
      </c>
      <c r="C353" s="46">
        <v>291.3</v>
      </c>
      <c r="D353" s="47" t="s">
        <v>107</v>
      </c>
      <c r="E353" s="63" t="s">
        <v>33</v>
      </c>
    </row>
    <row r="354" spans="1:5" x14ac:dyDescent="0.25">
      <c r="A354" s="60">
        <v>43570.628460648149</v>
      </c>
      <c r="B354" s="60">
        <v>43570</v>
      </c>
      <c r="C354" s="46">
        <v>96.1</v>
      </c>
      <c r="D354" s="47" t="s">
        <v>108</v>
      </c>
      <c r="E354" s="63" t="s">
        <v>33</v>
      </c>
    </row>
    <row r="355" spans="1:5" x14ac:dyDescent="0.25">
      <c r="A355" s="60">
        <v>43570.666655092595</v>
      </c>
      <c r="B355" s="60">
        <v>43570</v>
      </c>
      <c r="C355" s="46">
        <v>96.1</v>
      </c>
      <c r="D355" s="47" t="s">
        <v>109</v>
      </c>
      <c r="E355" s="63" t="s">
        <v>33</v>
      </c>
    </row>
    <row r="356" spans="1:5" x14ac:dyDescent="0.25">
      <c r="A356" s="60">
        <v>43570.688877314817</v>
      </c>
      <c r="B356" s="60">
        <v>43570</v>
      </c>
      <c r="C356" s="46">
        <v>971</v>
      </c>
      <c r="D356" s="47" t="s">
        <v>547</v>
      </c>
      <c r="E356" s="63" t="s">
        <v>33</v>
      </c>
    </row>
    <row r="357" spans="1:5" x14ac:dyDescent="0.25">
      <c r="A357" s="60">
        <v>43570.708541666667</v>
      </c>
      <c r="B357" s="60">
        <v>43570</v>
      </c>
      <c r="C357" s="46">
        <v>485.5</v>
      </c>
      <c r="D357" s="47" t="s">
        <v>546</v>
      </c>
      <c r="E357" s="63" t="s">
        <v>33</v>
      </c>
    </row>
    <row r="358" spans="1:5" x14ac:dyDescent="0.25">
      <c r="A358" s="60">
        <v>43571.301736111112</v>
      </c>
      <c r="B358" s="60">
        <v>43571</v>
      </c>
      <c r="C358" s="46">
        <v>46.1</v>
      </c>
      <c r="D358" s="47" t="s">
        <v>117</v>
      </c>
      <c r="E358" s="63" t="s">
        <v>33</v>
      </c>
    </row>
    <row r="359" spans="1:5" x14ac:dyDescent="0.25">
      <c r="A359" s="60">
        <v>43571.4375</v>
      </c>
      <c r="B359" s="60">
        <v>43571</v>
      </c>
      <c r="C359" s="46">
        <v>4855</v>
      </c>
      <c r="D359" s="47" t="s">
        <v>111</v>
      </c>
      <c r="E359" s="63" t="s">
        <v>33</v>
      </c>
    </row>
    <row r="360" spans="1:5" x14ac:dyDescent="0.25">
      <c r="A360" s="60">
        <v>43571.614548611113</v>
      </c>
      <c r="B360" s="60">
        <v>43571</v>
      </c>
      <c r="C360" s="46">
        <v>485.5</v>
      </c>
      <c r="D360" s="47" t="s">
        <v>112</v>
      </c>
      <c r="E360" s="63" t="s">
        <v>33</v>
      </c>
    </row>
    <row r="361" spans="1:5" x14ac:dyDescent="0.25">
      <c r="A361" s="60">
        <v>43571.638865740744</v>
      </c>
      <c r="B361" s="60">
        <v>43571</v>
      </c>
      <c r="C361" s="46">
        <v>194.2</v>
      </c>
      <c r="D361" s="47" t="s">
        <v>113</v>
      </c>
      <c r="E361" s="63" t="s">
        <v>114</v>
      </c>
    </row>
    <row r="362" spans="1:5" x14ac:dyDescent="0.25">
      <c r="A362" s="60">
        <v>43571.815949074073</v>
      </c>
      <c r="B362" s="60">
        <v>43571</v>
      </c>
      <c r="C362" s="46">
        <v>485.5</v>
      </c>
      <c r="D362" s="47" t="s">
        <v>115</v>
      </c>
      <c r="E362" s="63" t="s">
        <v>33</v>
      </c>
    </row>
    <row r="363" spans="1:5" x14ac:dyDescent="0.25">
      <c r="A363" s="60">
        <v>43571.840277777781</v>
      </c>
      <c r="B363" s="60">
        <v>43571</v>
      </c>
      <c r="C363" s="46">
        <v>291.3</v>
      </c>
      <c r="D363" s="47" t="s">
        <v>116</v>
      </c>
      <c r="E363" s="63" t="s">
        <v>33</v>
      </c>
    </row>
    <row r="364" spans="1:5" x14ac:dyDescent="0.25">
      <c r="A364" s="60">
        <v>43571.899201388886</v>
      </c>
      <c r="B364" s="60">
        <v>43571</v>
      </c>
      <c r="C364" s="46">
        <v>46.1</v>
      </c>
      <c r="D364" s="47" t="s">
        <v>545</v>
      </c>
      <c r="E364" s="63" t="s">
        <v>33</v>
      </c>
    </row>
    <row r="365" spans="1:5" x14ac:dyDescent="0.25">
      <c r="A365" s="60">
        <v>43571.966145833336</v>
      </c>
      <c r="B365" s="60">
        <v>43571</v>
      </c>
      <c r="C365" s="46">
        <v>46.1</v>
      </c>
      <c r="D365" s="47" t="s">
        <v>544</v>
      </c>
      <c r="E365" s="63" t="s">
        <v>33</v>
      </c>
    </row>
    <row r="366" spans="1:5" x14ac:dyDescent="0.25">
      <c r="A366" s="60">
        <v>43571.968715277777</v>
      </c>
      <c r="B366" s="60">
        <v>43571</v>
      </c>
      <c r="C366" s="46">
        <v>485.5</v>
      </c>
      <c r="D366" s="47" t="s">
        <v>300</v>
      </c>
      <c r="E366" s="63" t="s">
        <v>33</v>
      </c>
    </row>
    <row r="367" spans="1:5" x14ac:dyDescent="0.25">
      <c r="A367" s="60">
        <v>43571.999988425923</v>
      </c>
      <c r="B367" s="60">
        <v>43572</v>
      </c>
      <c r="C367" s="46">
        <v>94.56</v>
      </c>
      <c r="D367" s="47" t="s">
        <v>301</v>
      </c>
      <c r="E367" s="63" t="s">
        <v>33</v>
      </c>
    </row>
    <row r="368" spans="1:5" x14ac:dyDescent="0.25">
      <c r="A368" s="60">
        <v>43572.030972222223</v>
      </c>
      <c r="B368" s="60">
        <v>43572</v>
      </c>
      <c r="C368" s="46">
        <v>96.1</v>
      </c>
      <c r="D368" s="47" t="s">
        <v>40</v>
      </c>
      <c r="E368" s="63" t="s">
        <v>33</v>
      </c>
    </row>
    <row r="369" spans="1:5" x14ac:dyDescent="0.25">
      <c r="A369" s="60">
        <v>43572.313483796293</v>
      </c>
      <c r="B369" s="60">
        <v>43572</v>
      </c>
      <c r="C369" s="46">
        <v>46.1</v>
      </c>
      <c r="D369" s="47" t="s">
        <v>117</v>
      </c>
      <c r="E369" s="63" t="s">
        <v>33</v>
      </c>
    </row>
    <row r="370" spans="1:5" x14ac:dyDescent="0.25">
      <c r="A370" s="60">
        <v>43572.377592592595</v>
      </c>
      <c r="B370" s="60">
        <v>43572</v>
      </c>
      <c r="C370" s="46">
        <v>485.5</v>
      </c>
      <c r="D370" s="47" t="s">
        <v>543</v>
      </c>
      <c r="E370" s="63" t="s">
        <v>341</v>
      </c>
    </row>
    <row r="371" spans="1:5" x14ac:dyDescent="0.25">
      <c r="A371" s="60">
        <v>43572.425763888888</v>
      </c>
      <c r="B371" s="60">
        <v>43572</v>
      </c>
      <c r="C371" s="46">
        <v>971</v>
      </c>
      <c r="D371" s="47" t="s">
        <v>542</v>
      </c>
      <c r="E371" s="63" t="s">
        <v>33</v>
      </c>
    </row>
    <row r="372" spans="1:5" x14ac:dyDescent="0.25">
      <c r="A372" s="60">
        <v>43572.447905092595</v>
      </c>
      <c r="B372" s="60">
        <v>43572</v>
      </c>
      <c r="C372" s="46">
        <v>46.1</v>
      </c>
      <c r="D372" s="47" t="s">
        <v>541</v>
      </c>
      <c r="E372" s="63" t="s">
        <v>33</v>
      </c>
    </row>
    <row r="373" spans="1:5" x14ac:dyDescent="0.25">
      <c r="A373" s="60">
        <v>43572.534733796296</v>
      </c>
      <c r="B373" s="60">
        <v>43572</v>
      </c>
      <c r="C373" s="46">
        <v>971</v>
      </c>
      <c r="D373" s="47" t="s">
        <v>118</v>
      </c>
      <c r="E373" s="63" t="s">
        <v>33</v>
      </c>
    </row>
    <row r="374" spans="1:5" x14ac:dyDescent="0.25">
      <c r="A374" s="60">
        <v>43572.542627314811</v>
      </c>
      <c r="B374" s="60">
        <v>43572</v>
      </c>
      <c r="C374" s="46">
        <v>1942</v>
      </c>
      <c r="D374" s="47" t="s">
        <v>335</v>
      </c>
      <c r="E374" s="63" t="s">
        <v>33</v>
      </c>
    </row>
    <row r="375" spans="1:5" x14ac:dyDescent="0.25">
      <c r="A375" s="60">
        <v>43572.579629629632</v>
      </c>
      <c r="B375" s="60">
        <v>43572</v>
      </c>
      <c r="C375" s="46">
        <v>971</v>
      </c>
      <c r="D375" s="47" t="s">
        <v>540</v>
      </c>
      <c r="E375" s="63" t="s">
        <v>33</v>
      </c>
    </row>
    <row r="376" spans="1:5" x14ac:dyDescent="0.25">
      <c r="A376" s="60">
        <v>43572.600648148145</v>
      </c>
      <c r="B376" s="60">
        <v>43572</v>
      </c>
      <c r="C376" s="46">
        <v>485.5</v>
      </c>
      <c r="D376" s="47" t="s">
        <v>54</v>
      </c>
      <c r="E376" s="63" t="s">
        <v>119</v>
      </c>
    </row>
    <row r="377" spans="1:5" x14ac:dyDescent="0.25">
      <c r="A377" s="60">
        <v>43572.62300925926</v>
      </c>
      <c r="B377" s="60">
        <v>43572</v>
      </c>
      <c r="C377" s="46">
        <v>485.5</v>
      </c>
      <c r="D377" s="47" t="s">
        <v>539</v>
      </c>
      <c r="E377" s="63" t="s">
        <v>33</v>
      </c>
    </row>
    <row r="378" spans="1:5" x14ac:dyDescent="0.25">
      <c r="A378" s="60">
        <v>43572.625520833331</v>
      </c>
      <c r="B378" s="60">
        <v>43572</v>
      </c>
      <c r="C378" s="46">
        <v>485.5</v>
      </c>
      <c r="D378" s="47" t="s">
        <v>538</v>
      </c>
      <c r="E378" s="63" t="s">
        <v>33</v>
      </c>
    </row>
    <row r="379" spans="1:5" x14ac:dyDescent="0.25">
      <c r="A379" s="60">
        <v>43572.710127314815</v>
      </c>
      <c r="B379" s="60">
        <v>43572</v>
      </c>
      <c r="C379" s="46">
        <v>485.5</v>
      </c>
      <c r="D379" s="47" t="s">
        <v>537</v>
      </c>
      <c r="E379" s="63" t="s">
        <v>341</v>
      </c>
    </row>
    <row r="380" spans="1:5" x14ac:dyDescent="0.25">
      <c r="A380" s="60">
        <v>43572.760520833333</v>
      </c>
      <c r="B380" s="60">
        <v>43572</v>
      </c>
      <c r="C380" s="46">
        <v>46.1</v>
      </c>
      <c r="D380" s="47" t="s">
        <v>536</v>
      </c>
      <c r="E380" s="63" t="s">
        <v>33</v>
      </c>
    </row>
    <row r="381" spans="1:5" x14ac:dyDescent="0.25">
      <c r="A381" s="60">
        <v>43572.819432870368</v>
      </c>
      <c r="B381" s="60">
        <v>43572</v>
      </c>
      <c r="C381" s="46">
        <v>50.1</v>
      </c>
      <c r="D381" s="47" t="s">
        <v>47</v>
      </c>
      <c r="E381" s="63" t="s">
        <v>33</v>
      </c>
    </row>
    <row r="382" spans="1:5" x14ac:dyDescent="0.25">
      <c r="A382" s="60">
        <v>43572.838854166665</v>
      </c>
      <c r="B382" s="60">
        <v>43572</v>
      </c>
      <c r="C382" s="46">
        <v>754.47</v>
      </c>
      <c r="D382" s="47" t="s">
        <v>535</v>
      </c>
      <c r="E382" s="63" t="s">
        <v>33</v>
      </c>
    </row>
    <row r="383" spans="1:5" x14ac:dyDescent="0.25">
      <c r="A383" s="60">
        <v>43572.840289351851</v>
      </c>
      <c r="B383" s="60">
        <v>43572</v>
      </c>
      <c r="C383" s="46">
        <v>96.1</v>
      </c>
      <c r="D383" s="47" t="s">
        <v>120</v>
      </c>
      <c r="E383" s="63" t="s">
        <v>33</v>
      </c>
    </row>
    <row r="384" spans="1:5" ht="15" customHeight="1" x14ac:dyDescent="0.25">
      <c r="A384" s="60">
        <v>43572.864583333336</v>
      </c>
      <c r="B384" s="60">
        <v>43572</v>
      </c>
      <c r="C384" s="46">
        <v>4855</v>
      </c>
      <c r="D384" s="47" t="s">
        <v>534</v>
      </c>
      <c r="E384" s="63" t="s">
        <v>33</v>
      </c>
    </row>
    <row r="385" spans="1:5" x14ac:dyDescent="0.25">
      <c r="A385" s="60">
        <v>43572.887673611112</v>
      </c>
      <c r="B385" s="60">
        <v>43572</v>
      </c>
      <c r="C385" s="46">
        <v>2913</v>
      </c>
      <c r="D385" s="47" t="s">
        <v>533</v>
      </c>
      <c r="E385" s="63" t="s">
        <v>33</v>
      </c>
    </row>
    <row r="386" spans="1:5" x14ac:dyDescent="0.25">
      <c r="A386" s="60">
        <v>43572.888877314814</v>
      </c>
      <c r="B386" s="60">
        <v>43572</v>
      </c>
      <c r="C386" s="46">
        <v>971</v>
      </c>
      <c r="D386" s="47" t="s">
        <v>303</v>
      </c>
      <c r="E386" s="63" t="s">
        <v>33</v>
      </c>
    </row>
    <row r="387" spans="1:5" x14ac:dyDescent="0.25">
      <c r="A387" s="60">
        <v>43573.230729166666</v>
      </c>
      <c r="B387" s="60">
        <v>43573</v>
      </c>
      <c r="C387" s="46">
        <v>96.1</v>
      </c>
      <c r="D387" s="47" t="s">
        <v>532</v>
      </c>
      <c r="E387" s="63" t="s">
        <v>33</v>
      </c>
    </row>
    <row r="388" spans="1:5" x14ac:dyDescent="0.25">
      <c r="A388" s="60">
        <v>43573.360671296294</v>
      </c>
      <c r="B388" s="60">
        <v>43573</v>
      </c>
      <c r="C388" s="46">
        <v>46.1</v>
      </c>
      <c r="D388" s="47" t="s">
        <v>117</v>
      </c>
      <c r="E388" s="63" t="s">
        <v>33</v>
      </c>
    </row>
    <row r="389" spans="1:5" x14ac:dyDescent="0.25">
      <c r="A389" s="60">
        <v>43573.390185185184</v>
      </c>
      <c r="B389" s="60">
        <v>43573</v>
      </c>
      <c r="C389" s="46">
        <v>46.1</v>
      </c>
      <c r="D389" s="47" t="s">
        <v>531</v>
      </c>
      <c r="E389" s="63" t="s">
        <v>33</v>
      </c>
    </row>
    <row r="390" spans="1:5" x14ac:dyDescent="0.25">
      <c r="A390" s="60">
        <v>43573.415219907409</v>
      </c>
      <c r="B390" s="60">
        <v>43573</v>
      </c>
      <c r="C390" s="46">
        <v>194.2</v>
      </c>
      <c r="D390" s="47" t="s">
        <v>294</v>
      </c>
      <c r="E390" s="63" t="s">
        <v>33</v>
      </c>
    </row>
    <row r="391" spans="1:5" x14ac:dyDescent="0.25">
      <c r="A391" s="60">
        <v>43573.419293981482</v>
      </c>
      <c r="B391" s="60">
        <v>43573</v>
      </c>
      <c r="C391" s="46">
        <v>485.5</v>
      </c>
      <c r="D391" s="47" t="s">
        <v>146</v>
      </c>
      <c r="E391" s="63" t="s">
        <v>33</v>
      </c>
    </row>
    <row r="392" spans="1:5" x14ac:dyDescent="0.25">
      <c r="A392" s="60">
        <v>43573.431342592594</v>
      </c>
      <c r="B392" s="60">
        <v>43573</v>
      </c>
      <c r="C392" s="46">
        <v>46.1</v>
      </c>
      <c r="D392" s="47" t="s">
        <v>530</v>
      </c>
      <c r="E392" s="63" t="s">
        <v>33</v>
      </c>
    </row>
    <row r="393" spans="1:5" x14ac:dyDescent="0.25">
      <c r="A393" s="60">
        <v>43573.440925925926</v>
      </c>
      <c r="B393" s="60">
        <v>43573</v>
      </c>
      <c r="C393" s="46">
        <v>485.5</v>
      </c>
      <c r="D393" s="47" t="s">
        <v>121</v>
      </c>
      <c r="E393" s="63" t="s">
        <v>33</v>
      </c>
    </row>
    <row r="394" spans="1:5" x14ac:dyDescent="0.25">
      <c r="A394" s="60">
        <v>43573.483877314815</v>
      </c>
      <c r="B394" s="60">
        <v>43573</v>
      </c>
      <c r="C394" s="46">
        <v>2913</v>
      </c>
      <c r="D394" s="47" t="s">
        <v>529</v>
      </c>
      <c r="E394" s="63" t="s">
        <v>33</v>
      </c>
    </row>
    <row r="395" spans="1:5" x14ac:dyDescent="0.25">
      <c r="A395" s="60">
        <v>43573.630416666667</v>
      </c>
      <c r="B395" s="60">
        <v>43573</v>
      </c>
      <c r="C395" s="46">
        <v>194.2</v>
      </c>
      <c r="D395" s="47" t="s">
        <v>528</v>
      </c>
      <c r="E395" s="63" t="s">
        <v>33</v>
      </c>
    </row>
    <row r="396" spans="1:5" x14ac:dyDescent="0.25">
      <c r="A396" s="60">
        <v>43573.710231481484</v>
      </c>
      <c r="B396" s="60">
        <v>43573</v>
      </c>
      <c r="C396" s="46">
        <v>485.5</v>
      </c>
      <c r="D396" s="47" t="s">
        <v>527</v>
      </c>
      <c r="E396" s="63" t="s">
        <v>341</v>
      </c>
    </row>
    <row r="397" spans="1:5" x14ac:dyDescent="0.25">
      <c r="A397" s="60">
        <v>43573.71533564815</v>
      </c>
      <c r="B397" s="60">
        <v>43573</v>
      </c>
      <c r="C397" s="46">
        <v>971</v>
      </c>
      <c r="D397" s="47" t="s">
        <v>122</v>
      </c>
      <c r="E397" s="63" t="s">
        <v>33</v>
      </c>
    </row>
    <row r="398" spans="1:5" x14ac:dyDescent="0.25">
      <c r="A398" s="60">
        <v>43573.742511574077</v>
      </c>
      <c r="B398" s="60">
        <v>43573</v>
      </c>
      <c r="C398" s="46">
        <v>194.2</v>
      </c>
      <c r="D398" s="47" t="s">
        <v>526</v>
      </c>
      <c r="E398" s="63" t="s">
        <v>33</v>
      </c>
    </row>
    <row r="399" spans="1:5" x14ac:dyDescent="0.25">
      <c r="A399" s="60">
        <v>43573.758738425924</v>
      </c>
      <c r="B399" s="60">
        <v>43573</v>
      </c>
      <c r="C399" s="46">
        <v>46.1</v>
      </c>
      <c r="D399" s="47" t="s">
        <v>525</v>
      </c>
      <c r="E399" s="63" t="s">
        <v>33</v>
      </c>
    </row>
    <row r="400" spans="1:5" x14ac:dyDescent="0.25">
      <c r="A400" s="60">
        <v>43573.888923611114</v>
      </c>
      <c r="B400" s="60">
        <v>43573</v>
      </c>
      <c r="C400" s="46">
        <v>96.1</v>
      </c>
      <c r="D400" s="47" t="s">
        <v>123</v>
      </c>
      <c r="E400" s="63" t="s">
        <v>33</v>
      </c>
    </row>
    <row r="401" spans="1:5" x14ac:dyDescent="0.25">
      <c r="A401" s="60">
        <v>43573.975694444445</v>
      </c>
      <c r="B401" s="60">
        <v>43573</v>
      </c>
      <c r="C401" s="46">
        <v>96.1</v>
      </c>
      <c r="D401" s="47" t="s">
        <v>124</v>
      </c>
      <c r="E401" s="63" t="s">
        <v>33</v>
      </c>
    </row>
    <row r="402" spans="1:5" x14ac:dyDescent="0.25">
      <c r="A402" s="60">
        <v>43574.281793981485</v>
      </c>
      <c r="B402" s="60">
        <v>43576</v>
      </c>
      <c r="C402" s="46">
        <v>485.5</v>
      </c>
      <c r="D402" s="47" t="s">
        <v>524</v>
      </c>
      <c r="E402" s="63" t="s">
        <v>33</v>
      </c>
    </row>
    <row r="403" spans="1:5" x14ac:dyDescent="0.25">
      <c r="A403" s="60">
        <v>43574.312534722223</v>
      </c>
      <c r="B403" s="60">
        <v>43576</v>
      </c>
      <c r="C403" s="46">
        <v>485.5</v>
      </c>
      <c r="D403" s="47" t="s">
        <v>125</v>
      </c>
      <c r="E403" s="63" t="s">
        <v>33</v>
      </c>
    </row>
    <row r="404" spans="1:5" x14ac:dyDescent="0.25">
      <c r="A404" s="60">
        <v>43574.477071759262</v>
      </c>
      <c r="B404" s="60">
        <v>43576</v>
      </c>
      <c r="C404" s="46">
        <v>46.1</v>
      </c>
      <c r="D404" s="47" t="s">
        <v>117</v>
      </c>
      <c r="E404" s="63" t="s">
        <v>33</v>
      </c>
    </row>
    <row r="405" spans="1:5" x14ac:dyDescent="0.25">
      <c r="A405" s="60">
        <v>43574.536111111112</v>
      </c>
      <c r="B405" s="60">
        <v>43576</v>
      </c>
      <c r="C405" s="46">
        <v>96.1</v>
      </c>
      <c r="D405" s="47" t="s">
        <v>523</v>
      </c>
      <c r="E405" s="63" t="s">
        <v>33</v>
      </c>
    </row>
    <row r="406" spans="1:5" x14ac:dyDescent="0.25">
      <c r="A406" s="60">
        <v>43574.552708333336</v>
      </c>
      <c r="B406" s="60">
        <v>43576</v>
      </c>
      <c r="C406" s="46">
        <v>2427.5</v>
      </c>
      <c r="D406" s="47" t="s">
        <v>40</v>
      </c>
      <c r="E406" s="63" t="s">
        <v>33</v>
      </c>
    </row>
    <row r="407" spans="1:5" x14ac:dyDescent="0.25">
      <c r="A407" s="60">
        <v>43574.665682870371</v>
      </c>
      <c r="B407" s="60">
        <v>43576</v>
      </c>
      <c r="C407" s="46">
        <v>96.1</v>
      </c>
      <c r="D407" s="47" t="s">
        <v>522</v>
      </c>
      <c r="E407" s="63" t="s">
        <v>33</v>
      </c>
    </row>
    <row r="408" spans="1:5" x14ac:dyDescent="0.25">
      <c r="A408" s="60">
        <v>43574.725636574076</v>
      </c>
      <c r="B408" s="60">
        <v>43576</v>
      </c>
      <c r="C408" s="46">
        <v>485.5</v>
      </c>
      <c r="D408" s="47" t="s">
        <v>126</v>
      </c>
      <c r="E408" s="63" t="s">
        <v>33</v>
      </c>
    </row>
    <row r="409" spans="1:5" x14ac:dyDescent="0.25">
      <c r="A409" s="60">
        <v>43574.838912037034</v>
      </c>
      <c r="B409" s="60">
        <v>43576</v>
      </c>
      <c r="C409" s="46">
        <v>96.1</v>
      </c>
      <c r="D409" s="47" t="s">
        <v>521</v>
      </c>
      <c r="E409" s="63" t="s">
        <v>33</v>
      </c>
    </row>
    <row r="410" spans="1:5" x14ac:dyDescent="0.25">
      <c r="A410" s="60">
        <v>43574.857569444444</v>
      </c>
      <c r="B410" s="60">
        <v>43576</v>
      </c>
      <c r="C410" s="46">
        <v>485.5</v>
      </c>
      <c r="D410" s="47" t="s">
        <v>127</v>
      </c>
      <c r="E410" s="63" t="s">
        <v>33</v>
      </c>
    </row>
    <row r="411" spans="1:5" x14ac:dyDescent="0.25">
      <c r="A411" s="60">
        <v>43574.889537037037</v>
      </c>
      <c r="B411" s="60">
        <v>43576</v>
      </c>
      <c r="C411" s="46">
        <v>96.1</v>
      </c>
      <c r="D411" s="47" t="s">
        <v>520</v>
      </c>
      <c r="E411" s="63" t="s">
        <v>33</v>
      </c>
    </row>
    <row r="412" spans="1:5" x14ac:dyDescent="0.25">
      <c r="A412" s="60">
        <v>43574.991516203707</v>
      </c>
      <c r="B412" s="60">
        <v>43576</v>
      </c>
      <c r="C412" s="46">
        <v>96.1</v>
      </c>
      <c r="D412" s="47" t="s">
        <v>519</v>
      </c>
      <c r="E412" s="63" t="s">
        <v>33</v>
      </c>
    </row>
    <row r="413" spans="1:5" x14ac:dyDescent="0.25">
      <c r="A413" s="60">
        <v>43575.025196759256</v>
      </c>
      <c r="B413" s="60">
        <v>43576</v>
      </c>
      <c r="C413" s="46">
        <v>96.1</v>
      </c>
      <c r="D413" s="47" t="s">
        <v>518</v>
      </c>
      <c r="E413" s="63" t="s">
        <v>33</v>
      </c>
    </row>
    <row r="414" spans="1:5" x14ac:dyDescent="0.25">
      <c r="A414" s="60">
        <v>43575.315243055556</v>
      </c>
      <c r="B414" s="60">
        <v>43576</v>
      </c>
      <c r="C414" s="46">
        <v>46.1</v>
      </c>
      <c r="D414" s="47" t="s">
        <v>517</v>
      </c>
      <c r="E414" s="63" t="s">
        <v>33</v>
      </c>
    </row>
    <row r="415" spans="1:5" x14ac:dyDescent="0.25">
      <c r="A415" s="60">
        <v>43575.494826388887</v>
      </c>
      <c r="B415" s="60">
        <v>43576</v>
      </c>
      <c r="C415" s="46">
        <v>485.5</v>
      </c>
      <c r="D415" s="47" t="s">
        <v>516</v>
      </c>
      <c r="E415" s="63" t="s">
        <v>33</v>
      </c>
    </row>
    <row r="416" spans="1:5" x14ac:dyDescent="0.25">
      <c r="A416" s="60">
        <v>43575.534629629627</v>
      </c>
      <c r="B416" s="60">
        <v>43576</v>
      </c>
      <c r="C416" s="46">
        <v>485.5</v>
      </c>
      <c r="D416" s="47" t="s">
        <v>128</v>
      </c>
      <c r="E416" s="63" t="s">
        <v>33</v>
      </c>
    </row>
    <row r="417" spans="1:5" x14ac:dyDescent="0.25">
      <c r="A417" s="60">
        <v>43575.548530092594</v>
      </c>
      <c r="B417" s="60">
        <v>43576</v>
      </c>
      <c r="C417" s="46">
        <v>485.5</v>
      </c>
      <c r="D417" s="47" t="s">
        <v>129</v>
      </c>
      <c r="E417" s="63" t="s">
        <v>130</v>
      </c>
    </row>
    <row r="418" spans="1:5" x14ac:dyDescent="0.25">
      <c r="A418" s="60">
        <v>43575.555555555555</v>
      </c>
      <c r="B418" s="60">
        <v>43576</v>
      </c>
      <c r="C418" s="46">
        <v>194.2</v>
      </c>
      <c r="D418" s="47" t="s">
        <v>306</v>
      </c>
      <c r="E418" s="63" t="s">
        <v>33</v>
      </c>
    </row>
    <row r="419" spans="1:5" x14ac:dyDescent="0.25">
      <c r="A419" s="60">
        <v>43575.558946759258</v>
      </c>
      <c r="B419" s="60">
        <v>43576</v>
      </c>
      <c r="C419" s="46">
        <v>96.1</v>
      </c>
      <c r="D419" s="47" t="s">
        <v>307</v>
      </c>
      <c r="E419" s="63" t="s">
        <v>33</v>
      </c>
    </row>
    <row r="420" spans="1:5" x14ac:dyDescent="0.25">
      <c r="A420" s="60">
        <v>43575.572916666664</v>
      </c>
      <c r="B420" s="60">
        <v>43576</v>
      </c>
      <c r="C420" s="46">
        <v>96.1</v>
      </c>
      <c r="D420" s="47" t="s">
        <v>308</v>
      </c>
      <c r="E420" s="63" t="s">
        <v>33</v>
      </c>
    </row>
    <row r="421" spans="1:5" x14ac:dyDescent="0.25">
      <c r="A421" s="60">
        <v>43575.576226851852</v>
      </c>
      <c r="B421" s="60">
        <v>43576</v>
      </c>
      <c r="C421" s="46">
        <v>485.5</v>
      </c>
      <c r="D421" s="47" t="s">
        <v>515</v>
      </c>
      <c r="E421" s="63" t="s">
        <v>33</v>
      </c>
    </row>
    <row r="422" spans="1:5" x14ac:dyDescent="0.25">
      <c r="A422" s="60">
        <v>43575.579884259256</v>
      </c>
      <c r="B422" s="60">
        <v>43576</v>
      </c>
      <c r="C422" s="46">
        <v>291.3</v>
      </c>
      <c r="D422" s="47" t="s">
        <v>309</v>
      </c>
      <c r="E422" s="63" t="s">
        <v>33</v>
      </c>
    </row>
    <row r="423" spans="1:5" x14ac:dyDescent="0.25">
      <c r="A423" s="60">
        <v>43575.586805555555</v>
      </c>
      <c r="B423" s="60">
        <v>43576</v>
      </c>
      <c r="C423" s="46">
        <v>485.5</v>
      </c>
      <c r="D423" s="47" t="s">
        <v>310</v>
      </c>
      <c r="E423" s="63" t="s">
        <v>33</v>
      </c>
    </row>
    <row r="424" spans="1:5" x14ac:dyDescent="0.25">
      <c r="A424" s="60">
        <v>43575.590324074074</v>
      </c>
      <c r="B424" s="60">
        <v>43576</v>
      </c>
      <c r="C424" s="46">
        <v>679.7</v>
      </c>
      <c r="D424" s="47" t="s">
        <v>311</v>
      </c>
      <c r="E424" s="63" t="s">
        <v>33</v>
      </c>
    </row>
    <row r="425" spans="1:5" x14ac:dyDescent="0.25">
      <c r="A425" s="60">
        <v>43575.600624999999</v>
      </c>
      <c r="B425" s="60">
        <v>43576</v>
      </c>
      <c r="C425" s="46">
        <v>96.1</v>
      </c>
      <c r="D425" s="47" t="s">
        <v>312</v>
      </c>
      <c r="E425" s="63" t="s">
        <v>33</v>
      </c>
    </row>
    <row r="426" spans="1:5" x14ac:dyDescent="0.25">
      <c r="A426" s="60">
        <v>43575.617974537039</v>
      </c>
      <c r="B426" s="60">
        <v>43576</v>
      </c>
      <c r="C426" s="46">
        <v>485.5</v>
      </c>
      <c r="D426" s="47" t="s">
        <v>313</v>
      </c>
      <c r="E426" s="63" t="s">
        <v>33</v>
      </c>
    </row>
    <row r="427" spans="1:5" x14ac:dyDescent="0.25">
      <c r="A427" s="60">
        <v>43575.652777777781</v>
      </c>
      <c r="B427" s="60">
        <v>43576</v>
      </c>
      <c r="C427" s="46">
        <v>96.1</v>
      </c>
      <c r="D427" s="47" t="s">
        <v>315</v>
      </c>
      <c r="E427" s="63" t="s">
        <v>33</v>
      </c>
    </row>
    <row r="428" spans="1:5" x14ac:dyDescent="0.25">
      <c r="A428" s="60">
        <v>43575.687395833331</v>
      </c>
      <c r="B428" s="60">
        <v>43576</v>
      </c>
      <c r="C428" s="46">
        <v>485.5</v>
      </c>
      <c r="D428" s="47" t="s">
        <v>316</v>
      </c>
      <c r="E428" s="63" t="s">
        <v>33</v>
      </c>
    </row>
    <row r="429" spans="1:5" x14ac:dyDescent="0.25">
      <c r="A429" s="60">
        <v>43575.700636574074</v>
      </c>
      <c r="B429" s="60">
        <v>43576</v>
      </c>
      <c r="C429" s="46">
        <v>96.1</v>
      </c>
      <c r="D429" s="47" t="s">
        <v>514</v>
      </c>
      <c r="E429" s="63" t="s">
        <v>33</v>
      </c>
    </row>
    <row r="430" spans="1:5" x14ac:dyDescent="0.25">
      <c r="A430" s="60">
        <v>43575.722118055557</v>
      </c>
      <c r="B430" s="60">
        <v>43576</v>
      </c>
      <c r="C430" s="46">
        <v>485.5</v>
      </c>
      <c r="D430" s="47" t="s">
        <v>131</v>
      </c>
      <c r="E430" s="63" t="s">
        <v>33</v>
      </c>
    </row>
    <row r="431" spans="1:5" x14ac:dyDescent="0.25">
      <c r="A431" s="60">
        <v>43575.760416666664</v>
      </c>
      <c r="B431" s="60">
        <v>43576</v>
      </c>
      <c r="C431" s="46">
        <v>485.5</v>
      </c>
      <c r="D431" s="47" t="s">
        <v>99</v>
      </c>
      <c r="E431" s="63" t="s">
        <v>33</v>
      </c>
    </row>
    <row r="432" spans="1:5" x14ac:dyDescent="0.25">
      <c r="A432" s="60">
        <v>43575.770729166667</v>
      </c>
      <c r="B432" s="60">
        <v>43576</v>
      </c>
      <c r="C432" s="46">
        <v>96.1</v>
      </c>
      <c r="D432" s="47" t="s">
        <v>513</v>
      </c>
      <c r="E432" s="63" t="s">
        <v>33</v>
      </c>
    </row>
    <row r="433" spans="1:5" x14ac:dyDescent="0.25">
      <c r="A433" s="60">
        <v>43575.805011574077</v>
      </c>
      <c r="B433" s="60">
        <v>43576</v>
      </c>
      <c r="C433" s="46">
        <v>46.1</v>
      </c>
      <c r="D433" s="47" t="s">
        <v>512</v>
      </c>
      <c r="E433" s="63" t="s">
        <v>33</v>
      </c>
    </row>
    <row r="434" spans="1:5" x14ac:dyDescent="0.25">
      <c r="A434" s="60">
        <v>43575.822766203702</v>
      </c>
      <c r="B434" s="60">
        <v>43576</v>
      </c>
      <c r="C434" s="46">
        <v>776.8</v>
      </c>
      <c r="D434" s="47" t="s">
        <v>511</v>
      </c>
      <c r="E434" s="63" t="s">
        <v>33</v>
      </c>
    </row>
    <row r="435" spans="1:5" x14ac:dyDescent="0.25">
      <c r="A435" s="60">
        <v>43575.869942129626</v>
      </c>
      <c r="B435" s="60">
        <v>43576</v>
      </c>
      <c r="C435" s="46">
        <v>485.5</v>
      </c>
      <c r="D435" s="47" t="s">
        <v>510</v>
      </c>
      <c r="E435" s="63" t="s">
        <v>33</v>
      </c>
    </row>
    <row r="436" spans="1:5" x14ac:dyDescent="0.25">
      <c r="A436" s="60">
        <v>43575.913194444445</v>
      </c>
      <c r="B436" s="60">
        <v>43576</v>
      </c>
      <c r="C436" s="46">
        <v>46.1</v>
      </c>
      <c r="D436" s="172" t="s">
        <v>731</v>
      </c>
      <c r="E436" s="63" t="s">
        <v>33</v>
      </c>
    </row>
    <row r="437" spans="1:5" x14ac:dyDescent="0.25">
      <c r="A437" s="60">
        <v>43575.920138888891</v>
      </c>
      <c r="B437" s="60">
        <v>43576</v>
      </c>
      <c r="C437" s="46">
        <v>194.2</v>
      </c>
      <c r="D437" s="47" t="s">
        <v>317</v>
      </c>
      <c r="E437" s="63" t="s">
        <v>33</v>
      </c>
    </row>
    <row r="438" spans="1:5" x14ac:dyDescent="0.25">
      <c r="A438" s="60">
        <v>43575.999918981484</v>
      </c>
      <c r="B438" s="60">
        <v>43576</v>
      </c>
      <c r="C438" s="46">
        <v>291.3</v>
      </c>
      <c r="D438" s="47" t="s">
        <v>318</v>
      </c>
      <c r="E438" s="63" t="s">
        <v>33</v>
      </c>
    </row>
    <row r="439" spans="1:5" x14ac:dyDescent="0.25">
      <c r="A439" s="60">
        <v>43576.0465625</v>
      </c>
      <c r="B439" s="60">
        <v>43576</v>
      </c>
      <c r="C439" s="46">
        <v>485.5</v>
      </c>
      <c r="D439" s="47" t="s">
        <v>509</v>
      </c>
      <c r="E439" s="63" t="s">
        <v>33</v>
      </c>
    </row>
    <row r="440" spans="1:5" x14ac:dyDescent="0.25">
      <c r="A440" s="60">
        <v>43576.302800925929</v>
      </c>
      <c r="B440" s="60">
        <v>43576</v>
      </c>
      <c r="C440" s="46">
        <v>46.1</v>
      </c>
      <c r="D440" s="47" t="s">
        <v>117</v>
      </c>
      <c r="E440" s="63" t="s">
        <v>33</v>
      </c>
    </row>
    <row r="441" spans="1:5" x14ac:dyDescent="0.25">
      <c r="A441" s="60">
        <v>43576.322905092595</v>
      </c>
      <c r="B441" s="60">
        <v>43576</v>
      </c>
      <c r="C441" s="46">
        <v>485.5</v>
      </c>
      <c r="D441" s="47" t="s">
        <v>319</v>
      </c>
      <c r="E441" s="63" t="s">
        <v>33</v>
      </c>
    </row>
    <row r="442" spans="1:5" x14ac:dyDescent="0.25">
      <c r="A442" s="60">
        <v>43576.378472222219</v>
      </c>
      <c r="B442" s="60">
        <v>43576</v>
      </c>
      <c r="C442" s="46">
        <v>46.1</v>
      </c>
      <c r="D442" s="47" t="s">
        <v>320</v>
      </c>
      <c r="E442" s="63" t="s">
        <v>33</v>
      </c>
    </row>
    <row r="443" spans="1:5" x14ac:dyDescent="0.25">
      <c r="A443" s="60">
        <v>43576.406238425923</v>
      </c>
      <c r="B443" s="60">
        <v>43576</v>
      </c>
      <c r="C443" s="46">
        <v>96.1</v>
      </c>
      <c r="D443" s="47" t="s">
        <v>321</v>
      </c>
      <c r="E443" s="63" t="s">
        <v>33</v>
      </c>
    </row>
    <row r="444" spans="1:5" x14ac:dyDescent="0.25">
      <c r="A444" s="60">
        <v>43576.427071759259</v>
      </c>
      <c r="B444" s="60">
        <v>43576</v>
      </c>
      <c r="C444" s="46">
        <v>96.1</v>
      </c>
      <c r="D444" s="172" t="s">
        <v>731</v>
      </c>
      <c r="E444" s="63" t="s">
        <v>33</v>
      </c>
    </row>
    <row r="445" spans="1:5" x14ac:dyDescent="0.25">
      <c r="A445" s="60">
        <v>43576.434027777781</v>
      </c>
      <c r="B445" s="60">
        <v>43576</v>
      </c>
      <c r="C445" s="46">
        <v>96.1</v>
      </c>
      <c r="D445" s="47" t="s">
        <v>322</v>
      </c>
      <c r="E445" s="63" t="s">
        <v>33</v>
      </c>
    </row>
    <row r="446" spans="1:5" x14ac:dyDescent="0.25">
      <c r="A446" s="60">
        <v>43576.437488425923</v>
      </c>
      <c r="B446" s="60">
        <v>43576</v>
      </c>
      <c r="C446" s="46">
        <v>485.5</v>
      </c>
      <c r="D446" s="47" t="s">
        <v>133</v>
      </c>
      <c r="E446" s="63" t="s">
        <v>33</v>
      </c>
    </row>
    <row r="447" spans="1:5" x14ac:dyDescent="0.25">
      <c r="A447" s="60">
        <v>43576.552083333336</v>
      </c>
      <c r="B447" s="60">
        <v>43576</v>
      </c>
      <c r="C447" s="46">
        <v>485.5</v>
      </c>
      <c r="D447" s="47" t="s">
        <v>324</v>
      </c>
      <c r="E447" s="63" t="s">
        <v>33</v>
      </c>
    </row>
    <row r="448" spans="1:5" x14ac:dyDescent="0.25">
      <c r="A448" s="60">
        <v>43576.600694444445</v>
      </c>
      <c r="B448" s="60">
        <v>43576</v>
      </c>
      <c r="C448" s="46">
        <v>485.5</v>
      </c>
      <c r="D448" s="47" t="s">
        <v>134</v>
      </c>
      <c r="E448" s="63" t="s">
        <v>33</v>
      </c>
    </row>
    <row r="449" spans="1:5" x14ac:dyDescent="0.25">
      <c r="A449" s="60">
        <v>43576.635405092595</v>
      </c>
      <c r="B449" s="60">
        <v>43576</v>
      </c>
      <c r="C449" s="46">
        <v>194.2</v>
      </c>
      <c r="D449" s="47" t="s">
        <v>326</v>
      </c>
      <c r="E449" s="63" t="s">
        <v>33</v>
      </c>
    </row>
    <row r="450" spans="1:5" x14ac:dyDescent="0.25">
      <c r="A450" s="60">
        <v>43576.65284722222</v>
      </c>
      <c r="B450" s="60">
        <v>43576</v>
      </c>
      <c r="C450" s="46">
        <v>96.1</v>
      </c>
      <c r="D450" s="47" t="s">
        <v>136</v>
      </c>
      <c r="E450" s="63" t="s">
        <v>33</v>
      </c>
    </row>
    <row r="451" spans="1:5" x14ac:dyDescent="0.25">
      <c r="A451" s="60">
        <v>43576.697905092595</v>
      </c>
      <c r="B451" s="60">
        <v>43576</v>
      </c>
      <c r="C451" s="46">
        <v>145.65</v>
      </c>
      <c r="D451" s="47" t="s">
        <v>137</v>
      </c>
      <c r="E451" s="63" t="s">
        <v>33</v>
      </c>
    </row>
    <row r="452" spans="1:5" x14ac:dyDescent="0.25">
      <c r="A452" s="60">
        <v>43576.812418981484</v>
      </c>
      <c r="B452" s="60">
        <v>43576</v>
      </c>
      <c r="C452" s="46">
        <v>46.1</v>
      </c>
      <c r="D452" s="47" t="s">
        <v>132</v>
      </c>
      <c r="E452" s="63" t="s">
        <v>33</v>
      </c>
    </row>
    <row r="453" spans="1:5" x14ac:dyDescent="0.25">
      <c r="A453" s="60">
        <v>43576.872534722221</v>
      </c>
      <c r="B453" s="60">
        <v>43576</v>
      </c>
      <c r="C453" s="46">
        <v>485.5</v>
      </c>
      <c r="D453" s="47" t="s">
        <v>508</v>
      </c>
      <c r="E453" s="63" t="s">
        <v>33</v>
      </c>
    </row>
    <row r="454" spans="1:5" x14ac:dyDescent="0.25">
      <c r="A454" s="60">
        <v>43576.967893518522</v>
      </c>
      <c r="B454" s="60">
        <v>43576</v>
      </c>
      <c r="C454" s="46">
        <v>485.5</v>
      </c>
      <c r="D454" s="47" t="s">
        <v>507</v>
      </c>
      <c r="E454" s="63" t="s">
        <v>33</v>
      </c>
    </row>
    <row r="455" spans="1:5" x14ac:dyDescent="0.25">
      <c r="A455" s="60">
        <v>43577.304583333331</v>
      </c>
      <c r="B455" s="60">
        <v>43577</v>
      </c>
      <c r="C455" s="46">
        <v>46.1</v>
      </c>
      <c r="D455" s="47" t="s">
        <v>117</v>
      </c>
      <c r="E455" s="63" t="s">
        <v>33</v>
      </c>
    </row>
    <row r="456" spans="1:5" x14ac:dyDescent="0.25">
      <c r="A456" s="60">
        <v>43577.485706018517</v>
      </c>
      <c r="B456" s="60">
        <v>43577</v>
      </c>
      <c r="C456" s="46">
        <v>485.5</v>
      </c>
      <c r="D456" s="47" t="s">
        <v>506</v>
      </c>
      <c r="E456" s="63" t="s">
        <v>33</v>
      </c>
    </row>
    <row r="457" spans="1:5" x14ac:dyDescent="0.25">
      <c r="A457" s="60">
        <v>43577.513865740744</v>
      </c>
      <c r="B457" s="60">
        <v>43577</v>
      </c>
      <c r="C457" s="46">
        <v>194.2</v>
      </c>
      <c r="D457" s="47" t="s">
        <v>328</v>
      </c>
      <c r="E457" s="63" t="s">
        <v>33</v>
      </c>
    </row>
    <row r="458" spans="1:5" x14ac:dyDescent="0.25">
      <c r="A458" s="60">
        <v>43577.586793981478</v>
      </c>
      <c r="B458" s="60">
        <v>43577</v>
      </c>
      <c r="C458" s="46">
        <v>485.5</v>
      </c>
      <c r="D458" s="47" t="s">
        <v>329</v>
      </c>
      <c r="E458" s="63" t="s">
        <v>33</v>
      </c>
    </row>
    <row r="459" spans="1:5" x14ac:dyDescent="0.25">
      <c r="A459" s="60">
        <v>43577.781608796293</v>
      </c>
      <c r="B459" s="60">
        <v>43577</v>
      </c>
      <c r="C459" s="46">
        <v>194.2</v>
      </c>
      <c r="D459" s="47" t="s">
        <v>505</v>
      </c>
      <c r="E459" s="63" t="s">
        <v>341</v>
      </c>
    </row>
    <row r="460" spans="1:5" x14ac:dyDescent="0.25">
      <c r="A460" s="60">
        <v>43577.828923611109</v>
      </c>
      <c r="B460" s="60">
        <v>43577</v>
      </c>
      <c r="C460" s="46">
        <v>194.2</v>
      </c>
      <c r="D460" s="47" t="s">
        <v>327</v>
      </c>
      <c r="E460" s="63" t="s">
        <v>33</v>
      </c>
    </row>
    <row r="461" spans="1:5" x14ac:dyDescent="0.25">
      <c r="A461" s="60">
        <v>43578.059004629627</v>
      </c>
      <c r="B461" s="60">
        <v>43578</v>
      </c>
      <c r="C461" s="46">
        <v>971</v>
      </c>
      <c r="D461" s="47" t="s">
        <v>504</v>
      </c>
      <c r="E461" s="63" t="s">
        <v>341</v>
      </c>
    </row>
    <row r="462" spans="1:5" x14ac:dyDescent="0.25">
      <c r="A462" s="60">
        <v>43578.295624999999</v>
      </c>
      <c r="B462" s="60">
        <v>43578</v>
      </c>
      <c r="C462" s="46">
        <v>46.1</v>
      </c>
      <c r="D462" s="47" t="s">
        <v>117</v>
      </c>
      <c r="E462" s="63" t="s">
        <v>33</v>
      </c>
    </row>
    <row r="463" spans="1:5" x14ac:dyDescent="0.25">
      <c r="A463" s="60">
        <v>43578.345138888886</v>
      </c>
      <c r="B463" s="60">
        <v>43578</v>
      </c>
      <c r="C463" s="46">
        <v>971</v>
      </c>
      <c r="D463" s="47" t="s">
        <v>503</v>
      </c>
      <c r="E463" s="63" t="s">
        <v>33</v>
      </c>
    </row>
    <row r="464" spans="1:5" x14ac:dyDescent="0.25">
      <c r="A464" s="60">
        <v>43578.37804398148</v>
      </c>
      <c r="B464" s="60">
        <v>43578</v>
      </c>
      <c r="C464" s="46">
        <v>96.1</v>
      </c>
      <c r="D464" s="47" t="s">
        <v>325</v>
      </c>
      <c r="E464" s="63" t="s">
        <v>33</v>
      </c>
    </row>
    <row r="465" spans="1:5" x14ac:dyDescent="0.25">
      <c r="A465" s="60">
        <v>43578.423645833333</v>
      </c>
      <c r="B465" s="60">
        <v>43578</v>
      </c>
      <c r="C465" s="46">
        <v>485.5</v>
      </c>
      <c r="D465" s="47" t="s">
        <v>331</v>
      </c>
      <c r="E465" s="63" t="s">
        <v>33</v>
      </c>
    </row>
    <row r="466" spans="1:5" x14ac:dyDescent="0.25">
      <c r="A466" s="60">
        <v>43578.453668981485</v>
      </c>
      <c r="B466" s="60">
        <v>43578</v>
      </c>
      <c r="C466" s="46">
        <v>291.3</v>
      </c>
      <c r="D466" s="47" t="s">
        <v>502</v>
      </c>
      <c r="E466" s="63" t="s">
        <v>33</v>
      </c>
    </row>
    <row r="467" spans="1:5" x14ac:dyDescent="0.25">
      <c r="A467" s="60">
        <v>43578.459108796298</v>
      </c>
      <c r="B467" s="60">
        <v>43578</v>
      </c>
      <c r="C467" s="46">
        <v>194.2</v>
      </c>
      <c r="D467" s="47" t="s">
        <v>501</v>
      </c>
      <c r="E467" s="63" t="s">
        <v>33</v>
      </c>
    </row>
    <row r="468" spans="1:5" x14ac:dyDescent="0.25">
      <c r="A468" s="60">
        <v>43578.597222222219</v>
      </c>
      <c r="B468" s="60">
        <v>43578</v>
      </c>
      <c r="C468" s="46">
        <v>485.5</v>
      </c>
      <c r="D468" s="47" t="s">
        <v>138</v>
      </c>
      <c r="E468" s="63" t="s">
        <v>33</v>
      </c>
    </row>
    <row r="469" spans="1:5" x14ac:dyDescent="0.25">
      <c r="A469" s="60">
        <v>43578.62400462963</v>
      </c>
      <c r="B469" s="60">
        <v>43578</v>
      </c>
      <c r="C469" s="46">
        <v>971</v>
      </c>
      <c r="D469" s="47" t="s">
        <v>500</v>
      </c>
      <c r="E469" s="63" t="s">
        <v>33</v>
      </c>
    </row>
    <row r="470" spans="1:5" x14ac:dyDescent="0.25">
      <c r="A470" s="60">
        <v>43578.629571759258</v>
      </c>
      <c r="B470" s="60">
        <v>43578</v>
      </c>
      <c r="C470" s="46">
        <v>291.3</v>
      </c>
      <c r="D470" s="47" t="s">
        <v>323</v>
      </c>
      <c r="E470" s="63" t="s">
        <v>33</v>
      </c>
    </row>
    <row r="471" spans="1:5" x14ac:dyDescent="0.25">
      <c r="A471" s="60">
        <v>43578.677083333336</v>
      </c>
      <c r="B471" s="60">
        <v>43578</v>
      </c>
      <c r="C471" s="46">
        <v>96.1</v>
      </c>
      <c r="D471" s="47" t="s">
        <v>139</v>
      </c>
      <c r="E471" s="63" t="s">
        <v>33</v>
      </c>
    </row>
    <row r="472" spans="1:5" x14ac:dyDescent="0.25">
      <c r="A472" s="60">
        <v>43578.979166666664</v>
      </c>
      <c r="B472" s="60">
        <v>43578</v>
      </c>
      <c r="C472" s="46">
        <v>96.1</v>
      </c>
      <c r="D472" s="47" t="s">
        <v>140</v>
      </c>
      <c r="E472" s="63" t="s">
        <v>33</v>
      </c>
    </row>
    <row r="473" spans="1:5" x14ac:dyDescent="0.25">
      <c r="A473" s="60">
        <v>43579.020891203705</v>
      </c>
      <c r="B473" s="60">
        <v>43579</v>
      </c>
      <c r="C473" s="46">
        <v>194.2</v>
      </c>
      <c r="D473" s="47" t="s">
        <v>141</v>
      </c>
      <c r="E473" s="63" t="s">
        <v>33</v>
      </c>
    </row>
    <row r="474" spans="1:5" x14ac:dyDescent="0.25">
      <c r="A474" s="60">
        <v>43579.024259259262</v>
      </c>
      <c r="B474" s="60">
        <v>43579</v>
      </c>
      <c r="C474" s="46">
        <v>96.1</v>
      </c>
      <c r="D474" s="47" t="s">
        <v>142</v>
      </c>
      <c r="E474" s="63" t="s">
        <v>33</v>
      </c>
    </row>
    <row r="475" spans="1:5" x14ac:dyDescent="0.25">
      <c r="A475" s="60">
        <v>43579.352685185186</v>
      </c>
      <c r="B475" s="60">
        <v>43579</v>
      </c>
      <c r="C475" s="46">
        <v>46.1</v>
      </c>
      <c r="D475" s="47" t="s">
        <v>117</v>
      </c>
      <c r="E475" s="63" t="s">
        <v>33</v>
      </c>
    </row>
    <row r="476" spans="1:5" x14ac:dyDescent="0.25">
      <c r="A476" s="60">
        <v>43579.427025462966</v>
      </c>
      <c r="B476" s="60">
        <v>43579</v>
      </c>
      <c r="C476" s="46">
        <v>96.1</v>
      </c>
      <c r="D476" s="47" t="s">
        <v>143</v>
      </c>
      <c r="E476" s="63" t="s">
        <v>33</v>
      </c>
    </row>
    <row r="477" spans="1:5" x14ac:dyDescent="0.25">
      <c r="A477" s="60">
        <v>43579.4374537037</v>
      </c>
      <c r="B477" s="60">
        <v>43579</v>
      </c>
      <c r="C477" s="46">
        <v>194.2</v>
      </c>
      <c r="D477" s="47" t="s">
        <v>144</v>
      </c>
      <c r="E477" s="63" t="s">
        <v>33</v>
      </c>
    </row>
    <row r="478" spans="1:5" x14ac:dyDescent="0.25">
      <c r="A478" s="60">
        <v>43579.51357638889</v>
      </c>
      <c r="B478" s="60">
        <v>43579</v>
      </c>
      <c r="C478" s="46">
        <v>96.1</v>
      </c>
      <c r="D478" s="47" t="s">
        <v>336</v>
      </c>
      <c r="E478" s="63" t="s">
        <v>33</v>
      </c>
    </row>
    <row r="479" spans="1:5" x14ac:dyDescent="0.25">
      <c r="A479" s="60">
        <v>43579.640150462961</v>
      </c>
      <c r="B479" s="60">
        <v>43579</v>
      </c>
      <c r="C479" s="46">
        <v>485.5</v>
      </c>
      <c r="D479" s="47" t="s">
        <v>499</v>
      </c>
      <c r="E479" s="63" t="s">
        <v>33</v>
      </c>
    </row>
    <row r="480" spans="1:5" x14ac:dyDescent="0.25">
      <c r="A480" s="60">
        <v>43579.725624999999</v>
      </c>
      <c r="B480" s="60">
        <v>43579</v>
      </c>
      <c r="C480" s="46">
        <v>485.5</v>
      </c>
      <c r="D480" s="47" t="s">
        <v>145</v>
      </c>
      <c r="E480" s="63" t="s">
        <v>33</v>
      </c>
    </row>
    <row r="481" spans="1:5" x14ac:dyDescent="0.25">
      <c r="A481" s="60">
        <v>43579.736041666663</v>
      </c>
      <c r="B481" s="60">
        <v>43579</v>
      </c>
      <c r="C481" s="46">
        <v>485.5</v>
      </c>
      <c r="D481" s="47" t="s">
        <v>332</v>
      </c>
      <c r="E481" s="63" t="s">
        <v>33</v>
      </c>
    </row>
    <row r="482" spans="1:5" x14ac:dyDescent="0.25">
      <c r="A482" s="60">
        <v>43579.902025462965</v>
      </c>
      <c r="B482" s="60">
        <v>43579</v>
      </c>
      <c r="C482" s="46">
        <v>96.1</v>
      </c>
      <c r="D482" s="47" t="s">
        <v>498</v>
      </c>
      <c r="E482" s="63" t="s">
        <v>33</v>
      </c>
    </row>
    <row r="483" spans="1:5" x14ac:dyDescent="0.25">
      <c r="A483" s="60">
        <v>43580.269884259258</v>
      </c>
      <c r="B483" s="60">
        <v>43580</v>
      </c>
      <c r="C483" s="46">
        <v>46.1</v>
      </c>
      <c r="D483" s="47" t="s">
        <v>117</v>
      </c>
      <c r="E483" s="63" t="s">
        <v>33</v>
      </c>
    </row>
    <row r="484" spans="1:5" x14ac:dyDescent="0.25">
      <c r="A484" s="60">
        <v>43580.372233796297</v>
      </c>
      <c r="B484" s="60">
        <v>43580</v>
      </c>
      <c r="C484" s="46">
        <v>485.5</v>
      </c>
      <c r="D484" s="47" t="s">
        <v>497</v>
      </c>
      <c r="E484" s="63" t="s">
        <v>33</v>
      </c>
    </row>
    <row r="485" spans="1:5" x14ac:dyDescent="0.25">
      <c r="A485" s="60">
        <v>43580.413136574076</v>
      </c>
      <c r="B485" s="60">
        <v>43580</v>
      </c>
      <c r="C485" s="46">
        <v>485.5</v>
      </c>
      <c r="D485" s="47" t="s">
        <v>146</v>
      </c>
      <c r="E485" s="63" t="s">
        <v>33</v>
      </c>
    </row>
    <row r="486" spans="1:5" x14ac:dyDescent="0.25">
      <c r="A486" s="60">
        <v>43580.483530092592</v>
      </c>
      <c r="B486" s="60">
        <v>43580</v>
      </c>
      <c r="C486" s="46">
        <v>485.5</v>
      </c>
      <c r="D486" s="47" t="s">
        <v>92</v>
      </c>
      <c r="E486" s="63" t="s">
        <v>33</v>
      </c>
    </row>
    <row r="487" spans="1:5" x14ac:dyDescent="0.25">
      <c r="A487" s="60">
        <v>43580.503472222219</v>
      </c>
      <c r="B487" s="60">
        <v>43580</v>
      </c>
      <c r="C487" s="46">
        <v>194.2</v>
      </c>
      <c r="D487" s="47" t="s">
        <v>147</v>
      </c>
      <c r="E487" s="63" t="s">
        <v>33</v>
      </c>
    </row>
    <row r="488" spans="1:5" x14ac:dyDescent="0.25">
      <c r="A488" s="60">
        <v>43580.517280092594</v>
      </c>
      <c r="B488" s="60">
        <v>43580</v>
      </c>
      <c r="C488" s="46">
        <v>485.5</v>
      </c>
      <c r="D488" s="47" t="s">
        <v>148</v>
      </c>
      <c r="E488" s="63" t="s">
        <v>33</v>
      </c>
    </row>
    <row r="489" spans="1:5" x14ac:dyDescent="0.25">
      <c r="A489" s="60">
        <v>43580.52548611111</v>
      </c>
      <c r="B489" s="60">
        <v>43580</v>
      </c>
      <c r="C489" s="46">
        <v>971</v>
      </c>
      <c r="D489" s="47" t="s">
        <v>496</v>
      </c>
      <c r="E489" s="63" t="s">
        <v>33</v>
      </c>
    </row>
    <row r="490" spans="1:5" x14ac:dyDescent="0.25">
      <c r="A490" s="60">
        <v>43580.581979166665</v>
      </c>
      <c r="B490" s="60">
        <v>43580</v>
      </c>
      <c r="C490" s="46">
        <v>971</v>
      </c>
      <c r="D490" s="47" t="s">
        <v>149</v>
      </c>
      <c r="E490" s="63" t="s">
        <v>33</v>
      </c>
    </row>
    <row r="491" spans="1:5" x14ac:dyDescent="0.25">
      <c r="A491" s="60">
        <v>43580.673611111109</v>
      </c>
      <c r="B491" s="60">
        <v>43580</v>
      </c>
      <c r="C491" s="46">
        <v>96.1</v>
      </c>
      <c r="D491" s="47" t="s">
        <v>495</v>
      </c>
      <c r="E491" s="63" t="s">
        <v>33</v>
      </c>
    </row>
    <row r="492" spans="1:5" x14ac:dyDescent="0.25">
      <c r="A492" s="60">
        <v>43580.677083333336</v>
      </c>
      <c r="B492" s="60">
        <v>43580</v>
      </c>
      <c r="C492" s="46">
        <v>96.1</v>
      </c>
      <c r="D492" s="47" t="s">
        <v>150</v>
      </c>
      <c r="E492" s="133" t="s">
        <v>33</v>
      </c>
    </row>
    <row r="493" spans="1:5" x14ac:dyDescent="0.25">
      <c r="A493" s="60">
        <v>43580.703298611108</v>
      </c>
      <c r="B493" s="60">
        <v>43580</v>
      </c>
      <c r="C493" s="46">
        <v>194.2</v>
      </c>
      <c r="D493" s="47" t="s">
        <v>294</v>
      </c>
      <c r="E493" s="63" t="s">
        <v>33</v>
      </c>
    </row>
    <row r="494" spans="1:5" x14ac:dyDescent="0.25">
      <c r="A494" s="60">
        <v>43580.715277777781</v>
      </c>
      <c r="B494" s="60">
        <v>43580</v>
      </c>
      <c r="C494" s="46">
        <v>194.2</v>
      </c>
      <c r="D494" s="47" t="s">
        <v>152</v>
      </c>
      <c r="E494" s="63" t="s">
        <v>33</v>
      </c>
    </row>
    <row r="495" spans="1:5" x14ac:dyDescent="0.25">
      <c r="A495" s="60">
        <v>43580.799062500002</v>
      </c>
      <c r="B495" s="60">
        <v>43580</v>
      </c>
      <c r="C495" s="46">
        <v>6.1</v>
      </c>
      <c r="D495" s="47" t="s">
        <v>494</v>
      </c>
      <c r="E495" s="63" t="s">
        <v>33</v>
      </c>
    </row>
    <row r="496" spans="1:5" x14ac:dyDescent="0.25">
      <c r="A496" s="60">
        <v>43580.90625</v>
      </c>
      <c r="B496" s="60">
        <v>43580</v>
      </c>
      <c r="C496" s="46">
        <v>485.5</v>
      </c>
      <c r="D496" s="47" t="s">
        <v>153</v>
      </c>
      <c r="E496" s="63" t="s">
        <v>33</v>
      </c>
    </row>
    <row r="497" spans="1:5" x14ac:dyDescent="0.25">
      <c r="A497" s="60">
        <v>43580.961377314816</v>
      </c>
      <c r="B497" s="60">
        <v>43580</v>
      </c>
      <c r="C497" s="46">
        <v>971</v>
      </c>
      <c r="D497" s="47" t="s">
        <v>493</v>
      </c>
      <c r="E497" s="63" t="s">
        <v>33</v>
      </c>
    </row>
    <row r="498" spans="1:5" x14ac:dyDescent="0.25">
      <c r="A498" s="60">
        <v>43580.968668981484</v>
      </c>
      <c r="B498" s="60">
        <v>43580</v>
      </c>
      <c r="C498" s="46">
        <v>86.1</v>
      </c>
      <c r="D498" s="47" t="s">
        <v>47</v>
      </c>
      <c r="E498" s="63" t="s">
        <v>33</v>
      </c>
    </row>
    <row r="499" spans="1:5" x14ac:dyDescent="0.25">
      <c r="A499" s="60">
        <v>43580.987129629626</v>
      </c>
      <c r="B499" s="60">
        <v>43580</v>
      </c>
      <c r="C499" s="46">
        <v>194.2</v>
      </c>
      <c r="D499" s="47" t="s">
        <v>40</v>
      </c>
      <c r="E499" s="63" t="s">
        <v>33</v>
      </c>
    </row>
    <row r="500" spans="1:5" x14ac:dyDescent="0.25">
      <c r="A500" s="60">
        <v>43581.376550925925</v>
      </c>
      <c r="B500" s="60">
        <v>43583</v>
      </c>
      <c r="C500" s="46">
        <v>46.1</v>
      </c>
      <c r="D500" s="47" t="s">
        <v>117</v>
      </c>
      <c r="E500" s="63" t="s">
        <v>33</v>
      </c>
    </row>
    <row r="501" spans="1:5" x14ac:dyDescent="0.25">
      <c r="A501" s="60">
        <v>43581.527928240743</v>
      </c>
      <c r="B501" s="60">
        <v>43583</v>
      </c>
      <c r="C501" s="46">
        <v>17575.099999999999</v>
      </c>
      <c r="D501" s="47" t="s">
        <v>492</v>
      </c>
      <c r="E501" s="63" t="s">
        <v>33</v>
      </c>
    </row>
    <row r="502" spans="1:5" x14ac:dyDescent="0.25">
      <c r="A502" s="60">
        <v>43581.555555555555</v>
      </c>
      <c r="B502" s="60">
        <v>43583</v>
      </c>
      <c r="C502" s="46">
        <v>50.1</v>
      </c>
      <c r="D502" s="47" t="s">
        <v>47</v>
      </c>
      <c r="E502" s="63" t="s">
        <v>33</v>
      </c>
    </row>
    <row r="503" spans="1:5" x14ac:dyDescent="0.25">
      <c r="A503" s="60">
        <v>43581.56077546296</v>
      </c>
      <c r="B503" s="60">
        <v>43583</v>
      </c>
      <c r="C503" s="46">
        <v>485.5</v>
      </c>
      <c r="D503" s="47" t="s">
        <v>491</v>
      </c>
      <c r="E503" s="63" t="s">
        <v>33</v>
      </c>
    </row>
    <row r="504" spans="1:5" x14ac:dyDescent="0.25">
      <c r="A504" s="60">
        <v>43581.611111111109</v>
      </c>
      <c r="B504" s="60">
        <v>43583</v>
      </c>
      <c r="C504" s="46">
        <v>1942</v>
      </c>
      <c r="D504" s="47" t="s">
        <v>333</v>
      </c>
      <c r="E504" s="63" t="s">
        <v>33</v>
      </c>
    </row>
    <row r="505" spans="1:5" x14ac:dyDescent="0.25">
      <c r="A505" s="60">
        <v>43581.708275462966</v>
      </c>
      <c r="B505" s="60">
        <v>43583</v>
      </c>
      <c r="C505" s="46">
        <v>971</v>
      </c>
      <c r="D505" s="47" t="s">
        <v>154</v>
      </c>
      <c r="E505" s="63" t="s">
        <v>33</v>
      </c>
    </row>
    <row r="506" spans="1:5" x14ac:dyDescent="0.25">
      <c r="A506" s="60">
        <v>43581.725590277776</v>
      </c>
      <c r="B506" s="60">
        <v>43583</v>
      </c>
      <c r="C506" s="46">
        <v>485.5</v>
      </c>
      <c r="D506" s="47" t="s">
        <v>155</v>
      </c>
      <c r="E506" s="63" t="s">
        <v>33</v>
      </c>
    </row>
    <row r="507" spans="1:5" x14ac:dyDescent="0.25">
      <c r="A507" s="60">
        <v>43581.774305555555</v>
      </c>
      <c r="B507" s="60">
        <v>43583</v>
      </c>
      <c r="C507" s="46">
        <v>291.3</v>
      </c>
      <c r="D507" s="47" t="s">
        <v>334</v>
      </c>
      <c r="E507" s="63" t="s">
        <v>33</v>
      </c>
    </row>
    <row r="508" spans="1:5" x14ac:dyDescent="0.25">
      <c r="A508" s="60">
        <v>43581.888773148145</v>
      </c>
      <c r="B508" s="60">
        <v>43583</v>
      </c>
      <c r="C508" s="46">
        <v>485.5</v>
      </c>
      <c r="D508" s="47" t="s">
        <v>156</v>
      </c>
      <c r="E508" s="63" t="s">
        <v>33</v>
      </c>
    </row>
    <row r="509" spans="1:5" x14ac:dyDescent="0.25">
      <c r="A509" s="60">
        <v>43581.93141203704</v>
      </c>
      <c r="B509" s="60">
        <v>43583</v>
      </c>
      <c r="C509" s="46">
        <v>2913</v>
      </c>
      <c r="D509" s="47" t="s">
        <v>490</v>
      </c>
      <c r="E509" s="63" t="s">
        <v>33</v>
      </c>
    </row>
    <row r="510" spans="1:5" x14ac:dyDescent="0.25">
      <c r="A510" s="60">
        <v>43582.299756944441</v>
      </c>
      <c r="B510" s="60">
        <v>43583</v>
      </c>
      <c r="C510" s="46">
        <v>46.1</v>
      </c>
      <c r="D510" s="47" t="s">
        <v>117</v>
      </c>
      <c r="E510" s="63" t="s">
        <v>33</v>
      </c>
    </row>
    <row r="511" spans="1:5" x14ac:dyDescent="0.25">
      <c r="A511" s="60">
        <v>43582.503344907411</v>
      </c>
      <c r="B511" s="60">
        <v>43583</v>
      </c>
      <c r="C511" s="46">
        <v>485.5</v>
      </c>
      <c r="D511" s="47" t="s">
        <v>157</v>
      </c>
      <c r="E511" s="63" t="s">
        <v>33</v>
      </c>
    </row>
    <row r="512" spans="1:5" x14ac:dyDescent="0.25">
      <c r="A512" s="60">
        <v>43582.517233796294</v>
      </c>
      <c r="B512" s="60">
        <v>43583</v>
      </c>
      <c r="C512" s="46">
        <v>46.1</v>
      </c>
      <c r="D512" s="47" t="s">
        <v>337</v>
      </c>
      <c r="E512" s="63" t="s">
        <v>33</v>
      </c>
    </row>
    <row r="513" spans="1:5" x14ac:dyDescent="0.25">
      <c r="A513" s="60">
        <v>43582.524305555555</v>
      </c>
      <c r="B513" s="60">
        <v>43583</v>
      </c>
      <c r="C513" s="46">
        <v>485.5</v>
      </c>
      <c r="D513" s="47" t="s">
        <v>158</v>
      </c>
      <c r="E513" s="63" t="s">
        <v>33</v>
      </c>
    </row>
    <row r="514" spans="1:5" x14ac:dyDescent="0.25">
      <c r="A514" s="60">
        <v>43582.538078703707</v>
      </c>
      <c r="B514" s="60">
        <v>43583</v>
      </c>
      <c r="C514" s="46">
        <v>971</v>
      </c>
      <c r="D514" s="47" t="s">
        <v>159</v>
      </c>
      <c r="E514" s="63" t="s">
        <v>33</v>
      </c>
    </row>
    <row r="515" spans="1:5" x14ac:dyDescent="0.25">
      <c r="A515" s="60">
        <v>43582.568530092591</v>
      </c>
      <c r="B515" s="60">
        <v>43583</v>
      </c>
      <c r="C515" s="46">
        <v>291.3</v>
      </c>
      <c r="D515" s="47" t="s">
        <v>489</v>
      </c>
      <c r="E515" s="63" t="s">
        <v>33</v>
      </c>
    </row>
    <row r="516" spans="1:5" x14ac:dyDescent="0.25">
      <c r="A516" s="60">
        <v>43582.671990740739</v>
      </c>
      <c r="B516" s="60">
        <v>43583</v>
      </c>
      <c r="C516" s="46">
        <v>485.5</v>
      </c>
      <c r="D516" s="47" t="s">
        <v>488</v>
      </c>
      <c r="E516" s="63" t="s">
        <v>33</v>
      </c>
    </row>
    <row r="517" spans="1:5" x14ac:dyDescent="0.25">
      <c r="A517" s="60">
        <v>43582.673611111109</v>
      </c>
      <c r="B517" s="60">
        <v>43583</v>
      </c>
      <c r="C517" s="46">
        <v>485.5</v>
      </c>
      <c r="D517" s="47" t="s">
        <v>160</v>
      </c>
      <c r="E517" s="63" t="s">
        <v>33</v>
      </c>
    </row>
    <row r="518" spans="1:5" x14ac:dyDescent="0.25">
      <c r="A518" s="60">
        <v>43582.676944444444</v>
      </c>
      <c r="B518" s="60">
        <v>43583</v>
      </c>
      <c r="C518" s="46">
        <v>485.5</v>
      </c>
      <c r="D518" s="47" t="s">
        <v>161</v>
      </c>
      <c r="E518" s="63" t="s">
        <v>33</v>
      </c>
    </row>
    <row r="519" spans="1:5" x14ac:dyDescent="0.25">
      <c r="A519" s="60">
        <v>43582.841145833336</v>
      </c>
      <c r="B519" s="60">
        <v>43583</v>
      </c>
      <c r="C519" s="46">
        <v>46.1</v>
      </c>
      <c r="D519" s="47" t="s">
        <v>487</v>
      </c>
      <c r="E519" s="63" t="s">
        <v>33</v>
      </c>
    </row>
    <row r="520" spans="1:5" x14ac:dyDescent="0.25">
      <c r="A520" s="60">
        <v>43582.857499999998</v>
      </c>
      <c r="B520" s="60">
        <v>43583</v>
      </c>
      <c r="C520" s="46">
        <v>242.75</v>
      </c>
      <c r="D520" s="47" t="s">
        <v>338</v>
      </c>
      <c r="E520" s="63" t="s">
        <v>33</v>
      </c>
    </row>
    <row r="521" spans="1:5" x14ac:dyDescent="0.25">
      <c r="A521" s="60">
        <v>43582.864317129628</v>
      </c>
      <c r="B521" s="60">
        <v>43583</v>
      </c>
      <c r="C521" s="46">
        <v>96.1</v>
      </c>
      <c r="D521" s="47" t="s">
        <v>486</v>
      </c>
      <c r="E521" s="63" t="s">
        <v>33</v>
      </c>
    </row>
    <row r="522" spans="1:5" x14ac:dyDescent="0.25">
      <c r="A522" s="60">
        <v>43582.869201388887</v>
      </c>
      <c r="B522" s="60">
        <v>43583</v>
      </c>
      <c r="C522" s="46">
        <v>291.3</v>
      </c>
      <c r="D522" s="47" t="s">
        <v>485</v>
      </c>
      <c r="E522" s="63" t="s">
        <v>33</v>
      </c>
    </row>
    <row r="523" spans="1:5" x14ac:dyDescent="0.25">
      <c r="A523" s="60">
        <v>43583.255046296297</v>
      </c>
      <c r="B523" s="60">
        <v>43583</v>
      </c>
      <c r="C523" s="46">
        <v>96.1</v>
      </c>
      <c r="D523" s="47" t="s">
        <v>484</v>
      </c>
      <c r="E523" s="63" t="s">
        <v>33</v>
      </c>
    </row>
    <row r="524" spans="1:5" x14ac:dyDescent="0.25">
      <c r="A524" s="60">
        <v>43583.303078703706</v>
      </c>
      <c r="B524" s="60">
        <v>43583</v>
      </c>
      <c r="C524" s="46">
        <v>46.1</v>
      </c>
      <c r="D524" s="47" t="s">
        <v>117</v>
      </c>
      <c r="E524" s="63" t="s">
        <v>33</v>
      </c>
    </row>
    <row r="525" spans="1:5" x14ac:dyDescent="0.25">
      <c r="A525" s="60">
        <v>43583.378472222219</v>
      </c>
      <c r="B525" s="60">
        <v>43583</v>
      </c>
      <c r="C525" s="46">
        <v>485.5</v>
      </c>
      <c r="D525" s="47" t="s">
        <v>162</v>
      </c>
      <c r="E525" s="63" t="s">
        <v>163</v>
      </c>
    </row>
    <row r="526" spans="1:5" x14ac:dyDescent="0.25">
      <c r="A526" s="60">
        <v>43583.437534722223</v>
      </c>
      <c r="B526" s="60">
        <v>43583</v>
      </c>
      <c r="C526" s="46">
        <v>194.2</v>
      </c>
      <c r="D526" s="47" t="s">
        <v>339</v>
      </c>
      <c r="E526" s="63" t="s">
        <v>33</v>
      </c>
    </row>
    <row r="527" spans="1:5" x14ac:dyDescent="0.25">
      <c r="A527" s="60">
        <v>43583.513888888891</v>
      </c>
      <c r="B527" s="60">
        <v>43583</v>
      </c>
      <c r="C527" s="46">
        <v>2913</v>
      </c>
      <c r="D527" s="47" t="s">
        <v>166</v>
      </c>
      <c r="E527" s="63" t="s">
        <v>33</v>
      </c>
    </row>
    <row r="528" spans="1:5" x14ac:dyDescent="0.25">
      <c r="A528" s="60">
        <v>43583.61109953704</v>
      </c>
      <c r="B528" s="60">
        <v>43583</v>
      </c>
      <c r="C528" s="46">
        <v>971</v>
      </c>
      <c r="D528" s="47" t="s">
        <v>169</v>
      </c>
      <c r="E528" s="63" t="s">
        <v>33</v>
      </c>
    </row>
    <row r="529" spans="1:5" x14ac:dyDescent="0.25">
      <c r="A529" s="60">
        <v>43583.618055555555</v>
      </c>
      <c r="B529" s="60">
        <v>43583</v>
      </c>
      <c r="C529" s="46">
        <v>194.2</v>
      </c>
      <c r="D529" s="47" t="s">
        <v>170</v>
      </c>
      <c r="E529" s="63" t="s">
        <v>33</v>
      </c>
    </row>
    <row r="530" spans="1:5" x14ac:dyDescent="0.25">
      <c r="A530" s="60">
        <v>43583.631944444445</v>
      </c>
      <c r="B530" s="60">
        <v>43583</v>
      </c>
      <c r="C530" s="46">
        <v>291.3</v>
      </c>
      <c r="D530" s="47" t="s">
        <v>37</v>
      </c>
      <c r="E530" s="63" t="s">
        <v>33</v>
      </c>
    </row>
    <row r="531" spans="1:5" x14ac:dyDescent="0.25">
      <c r="A531" s="60">
        <v>43583.64234953704</v>
      </c>
      <c r="B531" s="60">
        <v>43583</v>
      </c>
      <c r="C531" s="46">
        <v>485.5</v>
      </c>
      <c r="D531" s="47" t="s">
        <v>171</v>
      </c>
      <c r="E531" s="63" t="s">
        <v>33</v>
      </c>
    </row>
    <row r="532" spans="1:5" x14ac:dyDescent="0.25">
      <c r="A532" s="60">
        <v>43583.649305555555</v>
      </c>
      <c r="B532" s="60">
        <v>43583</v>
      </c>
      <c r="C532" s="46">
        <v>291.3</v>
      </c>
      <c r="D532" s="47" t="s">
        <v>172</v>
      </c>
      <c r="E532" s="63" t="s">
        <v>33</v>
      </c>
    </row>
    <row r="533" spans="1:5" x14ac:dyDescent="0.25">
      <c r="A533" s="60">
        <v>43583.711793981478</v>
      </c>
      <c r="B533" s="60">
        <v>43583</v>
      </c>
      <c r="C533" s="46">
        <v>96.1</v>
      </c>
      <c r="D533" s="47" t="s">
        <v>173</v>
      </c>
      <c r="E533" s="63" t="s">
        <v>33</v>
      </c>
    </row>
    <row r="534" spans="1:5" x14ac:dyDescent="0.25">
      <c r="A534" s="60">
        <v>43583.767361111109</v>
      </c>
      <c r="B534" s="60">
        <v>43583</v>
      </c>
      <c r="C534" s="46">
        <v>485.5</v>
      </c>
      <c r="D534" s="47" t="s">
        <v>286</v>
      </c>
      <c r="E534" s="63" t="s">
        <v>33</v>
      </c>
    </row>
    <row r="535" spans="1:5" x14ac:dyDescent="0.25">
      <c r="A535" s="60">
        <v>43583.840277777781</v>
      </c>
      <c r="B535" s="60">
        <v>43583</v>
      </c>
      <c r="C535" s="46">
        <v>485.5</v>
      </c>
      <c r="D535" s="47" t="s">
        <v>285</v>
      </c>
      <c r="E535" s="63" t="s">
        <v>33</v>
      </c>
    </row>
    <row r="536" spans="1:5" x14ac:dyDescent="0.25">
      <c r="A536" s="60">
        <v>43583.920138888891</v>
      </c>
      <c r="B536" s="60">
        <v>43583</v>
      </c>
      <c r="C536" s="46">
        <v>77.099999999999994</v>
      </c>
      <c r="D536" s="47" t="s">
        <v>47</v>
      </c>
      <c r="E536" s="63" t="s">
        <v>33</v>
      </c>
    </row>
    <row r="537" spans="1:5" x14ac:dyDescent="0.25">
      <c r="A537" s="60">
        <v>43583.940972222219</v>
      </c>
      <c r="B537" s="60">
        <v>43583</v>
      </c>
      <c r="C537" s="46">
        <v>194.2</v>
      </c>
      <c r="D537" s="47" t="s">
        <v>39</v>
      </c>
      <c r="E537" s="63" t="s">
        <v>33</v>
      </c>
    </row>
    <row r="538" spans="1:5" x14ac:dyDescent="0.25">
      <c r="A538" s="60">
        <v>43584.288194444445</v>
      </c>
      <c r="B538" s="60">
        <v>43584</v>
      </c>
      <c r="C538" s="46">
        <v>485.5</v>
      </c>
      <c r="D538" s="172" t="s">
        <v>731</v>
      </c>
      <c r="E538" s="63" t="s">
        <v>33</v>
      </c>
    </row>
    <row r="539" spans="1:5" x14ac:dyDescent="0.25">
      <c r="A539" s="60">
        <v>43584.310046296298</v>
      </c>
      <c r="B539" s="60">
        <v>43584</v>
      </c>
      <c r="C539" s="46">
        <v>46.1</v>
      </c>
      <c r="D539" s="47" t="s">
        <v>117</v>
      </c>
      <c r="E539" s="63" t="s">
        <v>33</v>
      </c>
    </row>
    <row r="540" spans="1:5" x14ac:dyDescent="0.25">
      <c r="A540" s="60">
        <v>43584.395879629628</v>
      </c>
      <c r="B540" s="60">
        <v>43584</v>
      </c>
      <c r="C540" s="46">
        <v>971</v>
      </c>
      <c r="D540" s="47" t="s">
        <v>164</v>
      </c>
      <c r="E540" s="63" t="s">
        <v>33</v>
      </c>
    </row>
    <row r="541" spans="1:5" x14ac:dyDescent="0.25">
      <c r="A541" s="60">
        <v>43584.47865740741</v>
      </c>
      <c r="B541" s="60">
        <v>43584</v>
      </c>
      <c r="C541" s="46">
        <v>485.5</v>
      </c>
      <c r="D541" s="47" t="s">
        <v>483</v>
      </c>
      <c r="E541" s="63" t="s">
        <v>33</v>
      </c>
    </row>
    <row r="542" spans="1:5" x14ac:dyDescent="0.25">
      <c r="A542" s="60">
        <v>43584.738020833334</v>
      </c>
      <c r="B542" s="60">
        <v>43584</v>
      </c>
      <c r="C542" s="46">
        <v>485.5</v>
      </c>
      <c r="D542" s="47" t="s">
        <v>482</v>
      </c>
      <c r="E542" s="63" t="s">
        <v>33</v>
      </c>
    </row>
    <row r="543" spans="1:5" x14ac:dyDescent="0.25">
      <c r="A543" s="60">
        <v>43584.797199074077</v>
      </c>
      <c r="B543" s="60">
        <v>43584</v>
      </c>
      <c r="C543" s="46">
        <v>485.5</v>
      </c>
      <c r="D543" s="47" t="s">
        <v>481</v>
      </c>
      <c r="E543" s="63" t="s">
        <v>33</v>
      </c>
    </row>
    <row r="544" spans="1:5" x14ac:dyDescent="0.25">
      <c r="A544" s="60">
        <v>43585.294074074074</v>
      </c>
      <c r="B544" s="117">
        <v>43586</v>
      </c>
      <c r="C544" s="46">
        <v>46.1</v>
      </c>
      <c r="D544" s="47" t="s">
        <v>117</v>
      </c>
      <c r="E544" s="63" t="s">
        <v>33</v>
      </c>
    </row>
    <row r="545" spans="1:5" x14ac:dyDescent="0.25">
      <c r="A545" s="60">
        <v>43585.350671296299</v>
      </c>
      <c r="B545" s="117">
        <v>43586</v>
      </c>
      <c r="C545" s="46">
        <v>971</v>
      </c>
      <c r="D545" s="47" t="s">
        <v>34</v>
      </c>
      <c r="E545" s="63" t="s">
        <v>33</v>
      </c>
    </row>
    <row r="546" spans="1:5" x14ac:dyDescent="0.25">
      <c r="A546" s="60">
        <v>43585.420115740744</v>
      </c>
      <c r="B546" s="117">
        <v>43586</v>
      </c>
      <c r="C546" s="46">
        <v>96.1</v>
      </c>
      <c r="D546" s="47" t="s">
        <v>165</v>
      </c>
      <c r="E546" s="63" t="s">
        <v>33</v>
      </c>
    </row>
    <row r="547" spans="1:5" x14ac:dyDescent="0.25">
      <c r="A547" s="60">
        <v>43585.444502314815</v>
      </c>
      <c r="B547" s="117">
        <v>43586</v>
      </c>
      <c r="C547" s="46">
        <v>971</v>
      </c>
      <c r="D547" s="47" t="s">
        <v>35</v>
      </c>
      <c r="E547" s="63" t="s">
        <v>33</v>
      </c>
    </row>
    <row r="548" spans="1:5" x14ac:dyDescent="0.25">
      <c r="A548" s="60">
        <v>43585.555578703701</v>
      </c>
      <c r="B548" s="117">
        <v>43586</v>
      </c>
      <c r="C548" s="46">
        <v>971</v>
      </c>
      <c r="D548" s="47" t="s">
        <v>167</v>
      </c>
      <c r="E548" s="63" t="s">
        <v>168</v>
      </c>
    </row>
    <row r="549" spans="1:5" x14ac:dyDescent="0.25">
      <c r="A549" s="60">
        <v>43585.634942129633</v>
      </c>
      <c r="B549" s="117">
        <v>43586</v>
      </c>
      <c r="C549" s="46">
        <v>971</v>
      </c>
      <c r="D549" s="47" t="s">
        <v>38</v>
      </c>
      <c r="E549" s="63" t="s">
        <v>33</v>
      </c>
    </row>
    <row r="550" spans="1:5" x14ac:dyDescent="0.25">
      <c r="A550" s="60">
        <v>43585.642326388886</v>
      </c>
      <c r="B550" s="117">
        <v>43586</v>
      </c>
      <c r="C550" s="46">
        <v>485.5</v>
      </c>
      <c r="D550" s="47" t="s">
        <v>375</v>
      </c>
      <c r="E550" s="63" t="s">
        <v>33</v>
      </c>
    </row>
    <row r="551" spans="1:5" x14ac:dyDescent="0.25">
      <c r="A551" s="60">
        <v>43585.755810185183</v>
      </c>
      <c r="B551" s="117">
        <v>43586</v>
      </c>
      <c r="C551" s="46">
        <v>971</v>
      </c>
      <c r="D551" s="172" t="s">
        <v>731</v>
      </c>
      <c r="E551" s="63" t="s">
        <v>33</v>
      </c>
    </row>
    <row r="552" spans="1:5" x14ac:dyDescent="0.25">
      <c r="A552" s="60">
        <v>43585.940925925926</v>
      </c>
      <c r="B552" s="117">
        <v>43586</v>
      </c>
      <c r="C552" s="46">
        <v>145.65</v>
      </c>
      <c r="D552" s="172" t="s">
        <v>731</v>
      </c>
      <c r="E552" s="63" t="s">
        <v>33</v>
      </c>
    </row>
    <row r="553" spans="1:5" ht="30" customHeight="1" x14ac:dyDescent="0.25">
      <c r="A553" s="187" t="s">
        <v>174</v>
      </c>
      <c r="B553" s="188"/>
      <c r="C553" s="8">
        <f>SUM(C10:C543)</f>
        <v>357744.70999999903</v>
      </c>
      <c r="D553" s="124"/>
      <c r="E553" s="23"/>
    </row>
    <row r="554" spans="1:5" ht="30" customHeight="1" x14ac:dyDescent="0.25">
      <c r="A554" s="187" t="s">
        <v>175</v>
      </c>
      <c r="B554" s="188"/>
      <c r="C554" s="8">
        <f>C544+C545+C546+C547+C548+C549+C550+C551+C552</f>
        <v>5628.3499999999995</v>
      </c>
      <c r="D554" s="124"/>
      <c r="E554" s="23"/>
    </row>
  </sheetData>
  <sheetProtection formatCells="0" formatColumns="0" formatRows="0" insertColumns="0" insertRows="0" insertHyperlinks="0" deleteColumns="0" deleteRows="0" sort="0" autoFilter="0" pivotTables="0"/>
  <sortState ref="A40:E552">
    <sortCondition ref="A40"/>
  </sortState>
  <mergeCells count="7">
    <mergeCell ref="A554:B554"/>
    <mergeCell ref="C1:E1"/>
    <mergeCell ref="C2:E2"/>
    <mergeCell ref="C4:E4"/>
    <mergeCell ref="C5:E5"/>
    <mergeCell ref="C6:E6"/>
    <mergeCell ref="A553:B553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27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15.7109375" style="30" customWidth="1"/>
    <col min="5" max="5" width="26.140625" style="30" customWidth="1"/>
    <col min="6" max="6" width="54.42578125" customWidth="1"/>
    <col min="7" max="256" width="8.85546875" customWidth="1"/>
  </cols>
  <sheetData>
    <row r="1" spans="1:6" ht="18.75" x14ac:dyDescent="0.3">
      <c r="B1" s="189" t="s">
        <v>0</v>
      </c>
      <c r="C1" s="189"/>
      <c r="D1" s="189"/>
      <c r="E1" s="189"/>
      <c r="F1" s="189"/>
    </row>
    <row r="2" spans="1:6" ht="18.75" x14ac:dyDescent="0.3">
      <c r="B2" s="189" t="s">
        <v>1</v>
      </c>
      <c r="C2" s="189"/>
      <c r="D2" s="189"/>
      <c r="E2" s="189"/>
      <c r="F2" s="189"/>
    </row>
    <row r="3" spans="1:6" ht="18" customHeight="1" x14ac:dyDescent="0.3">
      <c r="D3" s="29"/>
      <c r="E3" s="29"/>
      <c r="F3" s="5"/>
    </row>
    <row r="4" spans="1:6" ht="18.75" x14ac:dyDescent="0.25">
      <c r="B4" s="190" t="s">
        <v>176</v>
      </c>
      <c r="C4" s="190"/>
      <c r="D4" s="190"/>
      <c r="E4" s="190"/>
      <c r="F4" s="190"/>
    </row>
    <row r="5" spans="1:6" ht="18.75" x14ac:dyDescent="0.25">
      <c r="B5" s="190" t="s">
        <v>376</v>
      </c>
      <c r="C5" s="190"/>
      <c r="D5" s="190"/>
      <c r="E5" s="190"/>
      <c r="F5" s="190"/>
    </row>
    <row r="6" spans="1:6" ht="18.75" x14ac:dyDescent="0.3">
      <c r="D6" s="191"/>
      <c r="E6" s="191"/>
      <c r="F6" s="191"/>
    </row>
    <row r="8" spans="1:6" s="35" customFormat="1" ht="45" x14ac:dyDescent="0.25">
      <c r="A8" s="31" t="s">
        <v>29</v>
      </c>
      <c r="B8" s="32" t="s">
        <v>177</v>
      </c>
      <c r="C8" s="32" t="s">
        <v>178</v>
      </c>
      <c r="D8" s="33" t="s">
        <v>179</v>
      </c>
      <c r="E8" s="33" t="s">
        <v>32</v>
      </c>
      <c r="F8" s="34" t="s">
        <v>180</v>
      </c>
    </row>
    <row r="9" spans="1:6" s="35" customFormat="1" x14ac:dyDescent="0.25">
      <c r="A9" s="56">
        <v>43553</v>
      </c>
      <c r="B9" s="56">
        <v>43556</v>
      </c>
      <c r="C9" s="49">
        <v>312.98</v>
      </c>
      <c r="D9" s="49">
        <v>289.20999999999998</v>
      </c>
      <c r="E9" s="173" t="s">
        <v>182</v>
      </c>
      <c r="F9" s="66" t="s">
        <v>33</v>
      </c>
    </row>
    <row r="10" spans="1:6" s="35" customFormat="1" x14ac:dyDescent="0.25">
      <c r="A10" s="56">
        <v>43556</v>
      </c>
      <c r="B10" s="56">
        <v>43557</v>
      </c>
      <c r="C10" s="49">
        <v>1200</v>
      </c>
      <c r="D10" s="49">
        <v>1143.2</v>
      </c>
      <c r="E10" s="173" t="s">
        <v>743</v>
      </c>
      <c r="F10" s="66" t="s">
        <v>33</v>
      </c>
    </row>
    <row r="11" spans="1:6" s="35" customFormat="1" x14ac:dyDescent="0.25">
      <c r="A11" s="56">
        <v>43556</v>
      </c>
      <c r="B11" s="56">
        <v>43557</v>
      </c>
      <c r="C11" s="49">
        <v>260</v>
      </c>
      <c r="D11" s="49">
        <v>239.86</v>
      </c>
      <c r="E11" s="173" t="s">
        <v>181</v>
      </c>
      <c r="F11" s="66" t="s">
        <v>33</v>
      </c>
    </row>
    <row r="12" spans="1:6" s="35" customFormat="1" x14ac:dyDescent="0.25">
      <c r="A12" s="56">
        <v>43556</v>
      </c>
      <c r="B12" s="56">
        <v>43557</v>
      </c>
      <c r="C12" s="49">
        <v>400</v>
      </c>
      <c r="D12" s="49">
        <v>374.4</v>
      </c>
      <c r="E12" s="173" t="s">
        <v>181</v>
      </c>
      <c r="F12" s="66" t="s">
        <v>33</v>
      </c>
    </row>
    <row r="13" spans="1:6" s="35" customFormat="1" x14ac:dyDescent="0.25">
      <c r="A13" s="51">
        <v>43558</v>
      </c>
      <c r="B13" s="156">
        <v>43559</v>
      </c>
      <c r="C13" s="155">
        <v>1500</v>
      </c>
      <c r="D13" s="49">
        <v>1431.5</v>
      </c>
      <c r="E13" s="173" t="s">
        <v>744</v>
      </c>
      <c r="F13" s="66" t="s">
        <v>33</v>
      </c>
    </row>
    <row r="14" spans="1:6" s="35" customFormat="1" x14ac:dyDescent="0.25">
      <c r="A14" s="51">
        <v>43558</v>
      </c>
      <c r="B14" s="156">
        <v>43559</v>
      </c>
      <c r="C14" s="155">
        <v>700</v>
      </c>
      <c r="D14" s="49">
        <v>659.2</v>
      </c>
      <c r="E14" s="173" t="s">
        <v>745</v>
      </c>
      <c r="F14" s="66" t="s">
        <v>33</v>
      </c>
    </row>
    <row r="15" spans="1:6" s="35" customFormat="1" x14ac:dyDescent="0.25">
      <c r="A15" s="51">
        <v>43558</v>
      </c>
      <c r="B15" s="156">
        <v>43559</v>
      </c>
      <c r="C15" s="155">
        <v>2800</v>
      </c>
      <c r="D15" s="49">
        <v>2666.8</v>
      </c>
      <c r="E15" s="173" t="s">
        <v>746</v>
      </c>
      <c r="F15" s="66" t="s">
        <v>33</v>
      </c>
    </row>
    <row r="16" spans="1:6" s="35" customFormat="1" x14ac:dyDescent="0.25">
      <c r="A16" s="51">
        <v>43563</v>
      </c>
      <c r="B16" s="108">
        <v>43564</v>
      </c>
      <c r="C16" s="49">
        <v>700</v>
      </c>
      <c r="D16" s="49">
        <v>659.2</v>
      </c>
      <c r="E16" s="173" t="s">
        <v>747</v>
      </c>
      <c r="F16" s="66" t="s">
        <v>33</v>
      </c>
    </row>
    <row r="17" spans="1:6" s="35" customFormat="1" x14ac:dyDescent="0.25">
      <c r="A17" s="51">
        <v>43567</v>
      </c>
      <c r="B17" s="107" t="s">
        <v>752</v>
      </c>
      <c r="C17" s="49">
        <v>350</v>
      </c>
      <c r="D17" s="49">
        <v>324.60000000000002</v>
      </c>
      <c r="E17" s="173" t="s">
        <v>748</v>
      </c>
      <c r="F17" s="66" t="s">
        <v>33</v>
      </c>
    </row>
    <row r="18" spans="1:6" s="35" customFormat="1" x14ac:dyDescent="0.25">
      <c r="A18" s="51">
        <v>43568</v>
      </c>
      <c r="B18" s="51">
        <v>43569</v>
      </c>
      <c r="C18" s="49">
        <v>450</v>
      </c>
      <c r="D18" s="49">
        <v>422.45</v>
      </c>
      <c r="E18" s="173" t="s">
        <v>181</v>
      </c>
      <c r="F18" s="66" t="s">
        <v>33</v>
      </c>
    </row>
    <row r="19" spans="1:6" s="35" customFormat="1" x14ac:dyDescent="0.25">
      <c r="A19" s="51">
        <v>43568</v>
      </c>
      <c r="B19" s="51">
        <v>43569</v>
      </c>
      <c r="C19" s="49">
        <v>100</v>
      </c>
      <c r="D19" s="49">
        <v>86.1</v>
      </c>
      <c r="E19" s="173" t="s">
        <v>181</v>
      </c>
      <c r="F19" s="66" t="s">
        <v>33</v>
      </c>
    </row>
    <row r="20" spans="1:6" s="35" customFormat="1" x14ac:dyDescent="0.25">
      <c r="A20" s="51">
        <v>43569</v>
      </c>
      <c r="B20" s="51">
        <v>43570</v>
      </c>
      <c r="C20" s="49">
        <v>310.94</v>
      </c>
      <c r="D20" s="49">
        <v>287.26</v>
      </c>
      <c r="E20" s="173" t="s">
        <v>182</v>
      </c>
      <c r="F20" s="66" t="s">
        <v>33</v>
      </c>
    </row>
    <row r="21" spans="1:6" s="35" customFormat="1" x14ac:dyDescent="0.25">
      <c r="A21" s="51">
        <v>43572</v>
      </c>
      <c r="B21" s="107" t="s">
        <v>753</v>
      </c>
      <c r="C21" s="49">
        <v>400</v>
      </c>
      <c r="D21" s="49">
        <v>374.4</v>
      </c>
      <c r="E21" s="173" t="s">
        <v>181</v>
      </c>
      <c r="F21" s="66" t="s">
        <v>33</v>
      </c>
    </row>
    <row r="22" spans="1:6" s="35" customFormat="1" x14ac:dyDescent="0.25">
      <c r="A22" s="51">
        <v>43575</v>
      </c>
      <c r="B22" s="51">
        <v>43576</v>
      </c>
      <c r="C22" s="49">
        <v>30</v>
      </c>
      <c r="D22" s="49">
        <v>18.829999999999998</v>
      </c>
      <c r="E22" s="173" t="s">
        <v>749</v>
      </c>
      <c r="F22" s="66" t="s">
        <v>33</v>
      </c>
    </row>
    <row r="23" spans="1:6" s="35" customFormat="1" x14ac:dyDescent="0.25">
      <c r="A23" s="51">
        <v>43583</v>
      </c>
      <c r="B23" s="107" t="s">
        <v>754</v>
      </c>
      <c r="C23" s="49">
        <v>300</v>
      </c>
      <c r="D23" s="49">
        <v>278.3</v>
      </c>
      <c r="E23" s="173" t="s">
        <v>181</v>
      </c>
      <c r="F23" s="66" t="s">
        <v>33</v>
      </c>
    </row>
    <row r="24" spans="1:6" s="35" customFormat="1" x14ac:dyDescent="0.25">
      <c r="A24" s="51">
        <v>43583</v>
      </c>
      <c r="B24" s="107" t="s">
        <v>754</v>
      </c>
      <c r="C24" s="49">
        <v>50</v>
      </c>
      <c r="D24" s="49">
        <v>38.049999999999997</v>
      </c>
      <c r="E24" s="173" t="s">
        <v>750</v>
      </c>
      <c r="F24" s="66" t="s">
        <v>33</v>
      </c>
    </row>
    <row r="25" spans="1:6" s="35" customFormat="1" x14ac:dyDescent="0.25">
      <c r="A25" s="51">
        <v>43585</v>
      </c>
      <c r="B25" s="152">
        <v>43586</v>
      </c>
      <c r="C25" s="49">
        <v>5000</v>
      </c>
      <c r="D25" s="49">
        <v>4795</v>
      </c>
      <c r="E25" s="173" t="s">
        <v>751</v>
      </c>
      <c r="F25" s="66" t="s">
        <v>33</v>
      </c>
    </row>
    <row r="26" spans="1:6" ht="15" customHeight="1" x14ac:dyDescent="0.25">
      <c r="A26" s="192" t="s">
        <v>184</v>
      </c>
      <c r="B26" s="193"/>
      <c r="C26" s="193"/>
      <c r="D26" s="22">
        <f>SUM(D9:D24)</f>
        <v>9293.3599999999988</v>
      </c>
      <c r="E26" s="22"/>
      <c r="F26" s="20"/>
    </row>
    <row r="27" spans="1:6" x14ac:dyDescent="0.25">
      <c r="A27" s="192" t="s">
        <v>185</v>
      </c>
      <c r="B27" s="193"/>
      <c r="C27" s="193"/>
      <c r="D27" s="22">
        <f>D25</f>
        <v>4795</v>
      </c>
      <c r="E27" s="22"/>
      <c r="F27" s="20"/>
    </row>
  </sheetData>
  <sheetProtection formatCells="0" formatColumns="0" formatRows="0" insertColumns="0" insertRows="0" insertHyperlinks="0" deleteColumns="0" deleteRows="0" sort="0" autoFilter="0" pivotTables="0"/>
  <mergeCells count="7">
    <mergeCell ref="A27:C27"/>
    <mergeCell ref="D6:F6"/>
    <mergeCell ref="B4:F4"/>
    <mergeCell ref="B1:F1"/>
    <mergeCell ref="B2:F2"/>
    <mergeCell ref="B5:F5"/>
    <mergeCell ref="A26:C2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21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5.7109375" style="30" customWidth="1"/>
    <col min="4" max="4" width="34.140625" customWidth="1"/>
    <col min="5" max="256" width="8.85546875" customWidth="1"/>
  </cols>
  <sheetData>
    <row r="1" spans="1:4" ht="18.75" x14ac:dyDescent="0.3">
      <c r="B1" s="189" t="s">
        <v>0</v>
      </c>
      <c r="C1" s="189"/>
      <c r="D1" s="189"/>
    </row>
    <row r="2" spans="1:4" ht="18.75" x14ac:dyDescent="0.3">
      <c r="B2" s="189" t="s">
        <v>1</v>
      </c>
      <c r="C2" s="189"/>
      <c r="D2" s="189"/>
    </row>
    <row r="3" spans="1:4" ht="18" customHeight="1" x14ac:dyDescent="0.3">
      <c r="C3" s="29"/>
      <c r="D3" s="5"/>
    </row>
    <row r="4" spans="1:4" ht="18.75" x14ac:dyDescent="0.25">
      <c r="B4" s="190" t="s">
        <v>186</v>
      </c>
      <c r="C4" s="190"/>
      <c r="D4" s="190"/>
    </row>
    <row r="5" spans="1:4" ht="18.75" x14ac:dyDescent="0.25">
      <c r="B5" s="190" t="s">
        <v>376</v>
      </c>
      <c r="C5" s="190"/>
      <c r="D5" s="190"/>
    </row>
    <row r="6" spans="1:4" ht="18.75" x14ac:dyDescent="0.3">
      <c r="C6" s="191"/>
      <c r="D6" s="191"/>
    </row>
    <row r="8" spans="1:4" s="35" customFormat="1" ht="30" x14ac:dyDescent="0.25">
      <c r="A8" s="31" t="s">
        <v>29</v>
      </c>
      <c r="B8" s="32" t="s">
        <v>177</v>
      </c>
      <c r="C8" s="33" t="s">
        <v>22</v>
      </c>
      <c r="D8" s="34" t="s">
        <v>32</v>
      </c>
    </row>
    <row r="9" spans="1:4" x14ac:dyDescent="0.25">
      <c r="A9" s="59">
        <v>43553</v>
      </c>
      <c r="B9" s="68" t="s">
        <v>755</v>
      </c>
      <c r="C9" s="46">
        <v>25.5</v>
      </c>
      <c r="D9" s="174" t="s">
        <v>183</v>
      </c>
    </row>
    <row r="10" spans="1:4" x14ac:dyDescent="0.25">
      <c r="A10" s="59">
        <v>43557</v>
      </c>
      <c r="B10" s="68" t="s">
        <v>811</v>
      </c>
      <c r="C10" s="46">
        <v>10</v>
      </c>
      <c r="D10" s="174" t="s">
        <v>183</v>
      </c>
    </row>
    <row r="11" spans="1:4" x14ac:dyDescent="0.25">
      <c r="A11" s="59">
        <v>43563</v>
      </c>
      <c r="B11" s="68" t="s">
        <v>812</v>
      </c>
      <c r="C11" s="46">
        <v>91</v>
      </c>
      <c r="D11" s="174" t="s">
        <v>183</v>
      </c>
    </row>
    <row r="12" spans="1:4" x14ac:dyDescent="0.25">
      <c r="A12" s="59">
        <v>43567</v>
      </c>
      <c r="B12" s="68" t="s">
        <v>813</v>
      </c>
      <c r="C12" s="46">
        <v>100</v>
      </c>
      <c r="D12" s="174" t="s">
        <v>805</v>
      </c>
    </row>
    <row r="13" spans="1:4" x14ac:dyDescent="0.25">
      <c r="A13" s="59">
        <v>43570</v>
      </c>
      <c r="B13" s="68" t="s">
        <v>814</v>
      </c>
      <c r="C13" s="46">
        <v>500</v>
      </c>
      <c r="D13" s="174" t="s">
        <v>806</v>
      </c>
    </row>
    <row r="14" spans="1:4" x14ac:dyDescent="0.25">
      <c r="A14" s="59">
        <v>43575</v>
      </c>
      <c r="B14" s="59">
        <v>43577</v>
      </c>
      <c r="C14" s="46">
        <v>500</v>
      </c>
      <c r="D14" s="172" t="s">
        <v>806</v>
      </c>
    </row>
    <row r="15" spans="1:4" x14ac:dyDescent="0.25">
      <c r="A15" s="110">
        <v>43578</v>
      </c>
      <c r="B15" s="110">
        <v>43579</v>
      </c>
      <c r="C15" s="158">
        <v>57</v>
      </c>
      <c r="D15" s="175" t="s">
        <v>807</v>
      </c>
    </row>
    <row r="16" spans="1:4" x14ac:dyDescent="0.25">
      <c r="A16" s="110">
        <v>43578</v>
      </c>
      <c r="B16" s="110">
        <v>43579</v>
      </c>
      <c r="C16" s="46">
        <v>500</v>
      </c>
      <c r="D16" s="174" t="s">
        <v>808</v>
      </c>
    </row>
    <row r="17" spans="1:4" x14ac:dyDescent="0.25">
      <c r="A17" s="110">
        <v>43578</v>
      </c>
      <c r="B17" s="110">
        <v>43579</v>
      </c>
      <c r="C17" s="46">
        <v>1000</v>
      </c>
      <c r="D17" s="172" t="s">
        <v>809</v>
      </c>
    </row>
    <row r="18" spans="1:4" x14ac:dyDescent="0.25">
      <c r="A18" s="110">
        <v>43581</v>
      </c>
      <c r="B18" s="110">
        <v>43584</v>
      </c>
      <c r="C18" s="158">
        <v>500</v>
      </c>
      <c r="D18" s="175" t="s">
        <v>810</v>
      </c>
    </row>
    <row r="19" spans="1:4" x14ac:dyDescent="0.25">
      <c r="A19" s="59">
        <v>43583</v>
      </c>
      <c r="B19" s="110">
        <v>43584</v>
      </c>
      <c r="C19" s="46">
        <v>500</v>
      </c>
      <c r="D19" s="172" t="s">
        <v>806</v>
      </c>
    </row>
    <row r="20" spans="1:4" ht="30" customHeight="1" x14ac:dyDescent="0.25">
      <c r="A20" s="192" t="s">
        <v>187</v>
      </c>
      <c r="B20" s="193"/>
      <c r="C20" s="8">
        <f>SUM(C9:C19)-SUM(C9:C19)*2.8%</f>
        <v>3677.5619999999999</v>
      </c>
      <c r="D20" s="20"/>
    </row>
    <row r="21" spans="1:4" ht="30" customHeight="1" x14ac:dyDescent="0.25">
      <c r="A21" s="192" t="s">
        <v>188</v>
      </c>
      <c r="B21" s="193"/>
      <c r="C21" s="8"/>
      <c r="D21" s="20"/>
    </row>
  </sheetData>
  <sheetProtection formatCells="0" formatColumns="0" formatRows="0" insertColumns="0" insertRows="0" insertHyperlinks="0" deleteColumns="0" deleteRows="0" sort="0" autoFilter="0" pivotTables="0"/>
  <mergeCells count="7">
    <mergeCell ref="A21:B21"/>
    <mergeCell ref="B1:D1"/>
    <mergeCell ref="B2:D2"/>
    <mergeCell ref="B4:D4"/>
    <mergeCell ref="B5:D5"/>
    <mergeCell ref="C6:D6"/>
    <mergeCell ref="A20:B2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61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5.7109375" style="30" customWidth="1"/>
    <col min="4" max="4" width="37.85546875" customWidth="1"/>
    <col min="5" max="5" width="9.85546875" customWidth="1"/>
    <col min="6" max="256" width="8.85546875" customWidth="1"/>
  </cols>
  <sheetData>
    <row r="1" spans="1:4" ht="18.75" x14ac:dyDescent="0.3">
      <c r="B1" s="189" t="s">
        <v>0</v>
      </c>
      <c r="C1" s="189"/>
      <c r="D1" s="189"/>
    </row>
    <row r="2" spans="1:4" ht="18.75" x14ac:dyDescent="0.3">
      <c r="B2" s="189" t="s">
        <v>1</v>
      </c>
      <c r="C2" s="189"/>
      <c r="D2" s="189"/>
    </row>
    <row r="3" spans="1:4" ht="18" customHeight="1" x14ac:dyDescent="0.3">
      <c r="C3" s="29"/>
      <c r="D3" s="5"/>
    </row>
    <row r="4" spans="1:4" ht="18.75" x14ac:dyDescent="0.25">
      <c r="B4" s="190" t="s">
        <v>189</v>
      </c>
      <c r="C4" s="190"/>
      <c r="D4" s="190"/>
    </row>
    <row r="5" spans="1:4" ht="18.75" x14ac:dyDescent="0.25">
      <c r="B5" s="190" t="s">
        <v>376</v>
      </c>
      <c r="C5" s="190"/>
      <c r="D5" s="190"/>
    </row>
    <row r="6" spans="1:4" ht="18.75" x14ac:dyDescent="0.3">
      <c r="C6" s="191"/>
      <c r="D6" s="191"/>
    </row>
    <row r="8" spans="1:4" s="35" customFormat="1" ht="30" x14ac:dyDescent="0.25">
      <c r="A8" s="31" t="s">
        <v>29</v>
      </c>
      <c r="B8" s="32" t="s">
        <v>177</v>
      </c>
      <c r="C8" s="33" t="s">
        <v>22</v>
      </c>
      <c r="D8" s="34" t="s">
        <v>190</v>
      </c>
    </row>
    <row r="9" spans="1:4" s="100" customFormat="1" x14ac:dyDescent="0.25">
      <c r="A9" s="112">
        <v>43525</v>
      </c>
      <c r="B9" s="114" t="s">
        <v>756</v>
      </c>
      <c r="C9" s="113">
        <v>10</v>
      </c>
      <c r="D9" s="114" t="s">
        <v>191</v>
      </c>
    </row>
    <row r="10" spans="1:4" s="100" customFormat="1" x14ac:dyDescent="0.25">
      <c r="A10" s="112">
        <v>43526</v>
      </c>
      <c r="B10" s="114" t="s">
        <v>756</v>
      </c>
      <c r="C10" s="113">
        <v>4</v>
      </c>
      <c r="D10" s="114" t="s">
        <v>191</v>
      </c>
    </row>
    <row r="11" spans="1:4" s="100" customFormat="1" x14ac:dyDescent="0.25">
      <c r="A11" s="112">
        <v>43527</v>
      </c>
      <c r="B11" s="114" t="s">
        <v>756</v>
      </c>
      <c r="C11" s="113">
        <v>10</v>
      </c>
      <c r="D11" s="114" t="s">
        <v>191</v>
      </c>
    </row>
    <row r="12" spans="1:4" x14ac:dyDescent="0.25">
      <c r="A12" s="60">
        <v>43528</v>
      </c>
      <c r="B12" s="114" t="s">
        <v>756</v>
      </c>
      <c r="C12" s="73">
        <v>10</v>
      </c>
      <c r="D12" s="68" t="s">
        <v>191</v>
      </c>
    </row>
    <row r="13" spans="1:4" x14ac:dyDescent="0.25">
      <c r="A13" s="60">
        <v>43529</v>
      </c>
      <c r="B13" s="114" t="s">
        <v>756</v>
      </c>
      <c r="C13" s="73">
        <v>10</v>
      </c>
      <c r="D13" s="68" t="s">
        <v>191</v>
      </c>
    </row>
    <row r="14" spans="1:4" x14ac:dyDescent="0.25">
      <c r="A14" s="60">
        <v>43530</v>
      </c>
      <c r="B14" s="114" t="s">
        <v>756</v>
      </c>
      <c r="C14" s="73">
        <v>10</v>
      </c>
      <c r="D14" s="68" t="s">
        <v>191</v>
      </c>
    </row>
    <row r="15" spans="1:4" x14ac:dyDescent="0.25">
      <c r="A15" s="60">
        <v>43531</v>
      </c>
      <c r="B15" s="114" t="s">
        <v>756</v>
      </c>
      <c r="C15" s="73">
        <v>10</v>
      </c>
      <c r="D15" s="68" t="s">
        <v>191</v>
      </c>
    </row>
    <row r="16" spans="1:4" x14ac:dyDescent="0.25">
      <c r="A16" s="60">
        <v>43531</v>
      </c>
      <c r="B16" s="114" t="s">
        <v>756</v>
      </c>
      <c r="C16" s="73">
        <v>574.45000000000005</v>
      </c>
      <c r="D16" s="47">
        <v>3750</v>
      </c>
    </row>
    <row r="17" spans="1:4" x14ac:dyDescent="0.25">
      <c r="A17" s="60">
        <v>43531</v>
      </c>
      <c r="B17" s="114" t="s">
        <v>756</v>
      </c>
      <c r="C17" s="73">
        <v>300</v>
      </c>
      <c r="D17" s="68" t="s">
        <v>368</v>
      </c>
    </row>
    <row r="18" spans="1:4" x14ac:dyDescent="0.25">
      <c r="A18" s="60">
        <v>43532</v>
      </c>
      <c r="B18" s="114" t="s">
        <v>756</v>
      </c>
      <c r="C18" s="73">
        <v>10</v>
      </c>
      <c r="D18" s="68" t="s">
        <v>191</v>
      </c>
    </row>
    <row r="19" spans="1:4" x14ac:dyDescent="0.25">
      <c r="A19" s="60">
        <v>43532</v>
      </c>
      <c r="B19" s="114" t="s">
        <v>756</v>
      </c>
      <c r="C19" s="73">
        <v>65</v>
      </c>
      <c r="D19" s="47">
        <v>7120</v>
      </c>
    </row>
    <row r="20" spans="1:4" x14ac:dyDescent="0.25">
      <c r="A20" s="60">
        <v>43533</v>
      </c>
      <c r="B20" s="114" t="s">
        <v>756</v>
      </c>
      <c r="C20" s="73">
        <v>10</v>
      </c>
      <c r="D20" s="68" t="s">
        <v>191</v>
      </c>
    </row>
    <row r="21" spans="1:4" x14ac:dyDescent="0.25">
      <c r="A21" s="60">
        <v>43534</v>
      </c>
      <c r="B21" s="114" t="s">
        <v>756</v>
      </c>
      <c r="C21" s="73">
        <v>10</v>
      </c>
      <c r="D21" s="68" t="s">
        <v>191</v>
      </c>
    </row>
    <row r="22" spans="1:4" x14ac:dyDescent="0.25">
      <c r="A22" s="60">
        <v>43535</v>
      </c>
      <c r="B22" s="114" t="s">
        <v>756</v>
      </c>
      <c r="C22" s="73">
        <v>10</v>
      </c>
      <c r="D22" s="68" t="s">
        <v>191</v>
      </c>
    </row>
    <row r="23" spans="1:4" x14ac:dyDescent="0.25">
      <c r="A23" s="60">
        <v>43536</v>
      </c>
      <c r="B23" s="114" t="s">
        <v>756</v>
      </c>
      <c r="C23" s="73">
        <v>10</v>
      </c>
      <c r="D23" s="68" t="s">
        <v>191</v>
      </c>
    </row>
    <row r="24" spans="1:4" x14ac:dyDescent="0.25">
      <c r="A24" s="60">
        <v>43537</v>
      </c>
      <c r="B24" s="114" t="s">
        <v>756</v>
      </c>
      <c r="C24" s="73">
        <v>10</v>
      </c>
      <c r="D24" s="68" t="s">
        <v>191</v>
      </c>
    </row>
    <row r="25" spans="1:4" x14ac:dyDescent="0.25">
      <c r="A25" s="60">
        <v>43537</v>
      </c>
      <c r="B25" s="114" t="s">
        <v>756</v>
      </c>
      <c r="C25" s="73">
        <v>189</v>
      </c>
      <c r="D25" s="47">
        <v>4527</v>
      </c>
    </row>
    <row r="26" spans="1:4" x14ac:dyDescent="0.25">
      <c r="A26" s="60">
        <v>43538</v>
      </c>
      <c r="B26" s="114" t="s">
        <v>756</v>
      </c>
      <c r="C26" s="73">
        <v>10</v>
      </c>
      <c r="D26" s="68" t="s">
        <v>191</v>
      </c>
    </row>
    <row r="27" spans="1:4" x14ac:dyDescent="0.25">
      <c r="A27" s="60">
        <v>43539</v>
      </c>
      <c r="B27" s="114" t="s">
        <v>756</v>
      </c>
      <c r="C27" s="73">
        <v>10</v>
      </c>
      <c r="D27" s="68" t="s">
        <v>191</v>
      </c>
    </row>
    <row r="28" spans="1:4" x14ac:dyDescent="0.25">
      <c r="A28" s="60">
        <v>43539</v>
      </c>
      <c r="B28" s="114" t="s">
        <v>756</v>
      </c>
      <c r="C28" s="73">
        <v>50</v>
      </c>
      <c r="D28" s="47">
        <v>7791</v>
      </c>
    </row>
    <row r="29" spans="1:4" x14ac:dyDescent="0.25">
      <c r="A29" s="60">
        <v>43540</v>
      </c>
      <c r="B29" s="114" t="s">
        <v>756</v>
      </c>
      <c r="C29" s="73">
        <v>10</v>
      </c>
      <c r="D29" s="68" t="s">
        <v>191</v>
      </c>
    </row>
    <row r="30" spans="1:4" x14ac:dyDescent="0.25">
      <c r="A30" s="60">
        <v>43542</v>
      </c>
      <c r="B30" s="114" t="s">
        <v>756</v>
      </c>
      <c r="C30" s="73">
        <v>20</v>
      </c>
      <c r="D30" s="68" t="s">
        <v>191</v>
      </c>
    </row>
    <row r="31" spans="1:4" x14ac:dyDescent="0.25">
      <c r="A31" s="60">
        <v>43543</v>
      </c>
      <c r="B31" s="114" t="s">
        <v>756</v>
      </c>
      <c r="C31" s="73">
        <v>10</v>
      </c>
      <c r="D31" s="68" t="s">
        <v>191</v>
      </c>
    </row>
    <row r="32" spans="1:4" x14ac:dyDescent="0.25">
      <c r="A32" s="60">
        <v>43543</v>
      </c>
      <c r="B32" s="114" t="s">
        <v>756</v>
      </c>
      <c r="C32" s="73">
        <v>100</v>
      </c>
      <c r="D32" s="47">
        <v>9893</v>
      </c>
    </row>
    <row r="33" spans="1:6" x14ac:dyDescent="0.25">
      <c r="A33" s="60">
        <v>43543</v>
      </c>
      <c r="B33" s="114" t="s">
        <v>756</v>
      </c>
      <c r="C33" s="73">
        <v>1500</v>
      </c>
      <c r="D33" s="47">
        <v>2384</v>
      </c>
    </row>
    <row r="34" spans="1:6" x14ac:dyDescent="0.25">
      <c r="A34" s="60">
        <v>43544</v>
      </c>
      <c r="B34" s="114" t="s">
        <v>756</v>
      </c>
      <c r="C34" s="73">
        <v>10</v>
      </c>
      <c r="D34" s="68" t="s">
        <v>191</v>
      </c>
      <c r="E34" s="65"/>
      <c r="F34" s="65"/>
    </row>
    <row r="35" spans="1:6" x14ac:dyDescent="0.25">
      <c r="A35" s="60">
        <v>43544</v>
      </c>
      <c r="B35" s="114" t="s">
        <v>756</v>
      </c>
      <c r="C35" s="73">
        <v>185</v>
      </c>
      <c r="D35" s="47">
        <v>7224</v>
      </c>
      <c r="E35" s="67"/>
      <c r="F35" s="65"/>
    </row>
    <row r="36" spans="1:6" x14ac:dyDescent="0.25">
      <c r="A36" s="60">
        <v>43545</v>
      </c>
      <c r="B36" s="114" t="s">
        <v>756</v>
      </c>
      <c r="C36" s="73">
        <v>10</v>
      </c>
      <c r="D36" s="68" t="s">
        <v>191</v>
      </c>
    </row>
    <row r="37" spans="1:6" x14ac:dyDescent="0.25">
      <c r="A37" s="60">
        <v>43546</v>
      </c>
      <c r="B37" s="114" t="s">
        <v>756</v>
      </c>
      <c r="C37" s="73">
        <v>10</v>
      </c>
      <c r="D37" s="68" t="s">
        <v>191</v>
      </c>
    </row>
    <row r="38" spans="1:6" x14ac:dyDescent="0.25">
      <c r="A38" s="60">
        <v>43547</v>
      </c>
      <c r="B38" s="114" t="s">
        <v>756</v>
      </c>
      <c r="C38" s="73">
        <v>10</v>
      </c>
      <c r="D38" s="68" t="s">
        <v>191</v>
      </c>
    </row>
    <row r="39" spans="1:6" x14ac:dyDescent="0.25">
      <c r="A39" s="60">
        <v>43548</v>
      </c>
      <c r="B39" s="114" t="s">
        <v>756</v>
      </c>
      <c r="C39" s="73">
        <v>50</v>
      </c>
      <c r="D39" s="47">
        <v>8460</v>
      </c>
    </row>
    <row r="40" spans="1:6" x14ac:dyDescent="0.25">
      <c r="A40" s="60">
        <v>43548</v>
      </c>
      <c r="B40" s="114" t="s">
        <v>756</v>
      </c>
      <c r="C40" s="73">
        <v>10</v>
      </c>
      <c r="D40" s="68" t="s">
        <v>191</v>
      </c>
    </row>
    <row r="41" spans="1:6" x14ac:dyDescent="0.25">
      <c r="A41" s="60">
        <v>43549</v>
      </c>
      <c r="B41" s="114" t="s">
        <v>756</v>
      </c>
      <c r="C41" s="73">
        <v>10</v>
      </c>
      <c r="D41" s="47" t="s">
        <v>191</v>
      </c>
    </row>
    <row r="42" spans="1:6" x14ac:dyDescent="0.25">
      <c r="A42" s="60">
        <v>43550</v>
      </c>
      <c r="B42" s="114" t="s">
        <v>756</v>
      </c>
      <c r="C42" s="73">
        <v>10</v>
      </c>
      <c r="D42" s="47" t="s">
        <v>191</v>
      </c>
    </row>
    <row r="43" spans="1:6" x14ac:dyDescent="0.25">
      <c r="A43" s="60">
        <v>43551</v>
      </c>
      <c r="B43" s="114" t="s">
        <v>756</v>
      </c>
      <c r="C43" s="73">
        <v>10</v>
      </c>
      <c r="D43" s="47" t="s">
        <v>191</v>
      </c>
    </row>
    <row r="44" spans="1:6" x14ac:dyDescent="0.25">
      <c r="A44" s="60">
        <v>43552</v>
      </c>
      <c r="B44" s="114" t="s">
        <v>756</v>
      </c>
      <c r="C44" s="73">
        <v>10</v>
      </c>
      <c r="D44" s="47" t="s">
        <v>191</v>
      </c>
    </row>
    <row r="45" spans="1:6" x14ac:dyDescent="0.25">
      <c r="A45" s="60">
        <v>43554</v>
      </c>
      <c r="B45" s="114" t="s">
        <v>756</v>
      </c>
      <c r="C45" s="73">
        <v>10</v>
      </c>
      <c r="D45" s="47" t="s">
        <v>191</v>
      </c>
    </row>
    <row r="46" spans="1:6" x14ac:dyDescent="0.25">
      <c r="A46" s="60">
        <v>43554</v>
      </c>
      <c r="B46" s="114" t="s">
        <v>756</v>
      </c>
      <c r="C46" s="73">
        <v>91</v>
      </c>
      <c r="D46" s="68" t="s">
        <v>759</v>
      </c>
    </row>
    <row r="47" spans="1:6" x14ac:dyDescent="0.25">
      <c r="A47" s="60">
        <v>43555</v>
      </c>
      <c r="B47" s="114" t="s">
        <v>756</v>
      </c>
      <c r="C47" s="73">
        <v>2000</v>
      </c>
      <c r="D47" s="47">
        <v>9939</v>
      </c>
    </row>
    <row r="48" spans="1:6" x14ac:dyDescent="0.25">
      <c r="A48" s="60">
        <v>43560</v>
      </c>
      <c r="B48" s="114" t="s">
        <v>757</v>
      </c>
      <c r="C48" s="73">
        <v>1</v>
      </c>
      <c r="D48" s="47">
        <v>2978</v>
      </c>
    </row>
    <row r="49" spans="1:4" x14ac:dyDescent="0.25">
      <c r="A49" s="60">
        <v>43560</v>
      </c>
      <c r="B49" s="114" t="s">
        <v>757</v>
      </c>
      <c r="C49" s="73">
        <v>50</v>
      </c>
      <c r="D49" s="47">
        <v>4352</v>
      </c>
    </row>
    <row r="50" spans="1:4" x14ac:dyDescent="0.25">
      <c r="A50" s="60">
        <v>43563</v>
      </c>
      <c r="B50" s="114" t="s">
        <v>757</v>
      </c>
      <c r="C50" s="73">
        <v>50</v>
      </c>
      <c r="D50" s="47">
        <v>3971</v>
      </c>
    </row>
    <row r="51" spans="1:4" x14ac:dyDescent="0.25">
      <c r="A51" s="60">
        <v>43569</v>
      </c>
      <c r="B51" s="114" t="s">
        <v>757</v>
      </c>
      <c r="C51" s="73">
        <v>50</v>
      </c>
      <c r="D51" s="47">
        <v>5254</v>
      </c>
    </row>
    <row r="52" spans="1:4" x14ac:dyDescent="0.25">
      <c r="A52" s="60">
        <v>43570</v>
      </c>
      <c r="B52" s="114" t="s">
        <v>757</v>
      </c>
      <c r="C52" s="73">
        <v>500</v>
      </c>
      <c r="D52" s="47">
        <v>8460</v>
      </c>
    </row>
    <row r="53" spans="1:4" x14ac:dyDescent="0.25">
      <c r="A53" s="60">
        <v>43572</v>
      </c>
      <c r="B53" s="114" t="s">
        <v>757</v>
      </c>
      <c r="C53" s="73">
        <v>35</v>
      </c>
      <c r="D53" s="47">
        <v>9193</v>
      </c>
    </row>
    <row r="54" spans="1:4" x14ac:dyDescent="0.25">
      <c r="A54" s="60">
        <v>43572</v>
      </c>
      <c r="B54" s="114" t="s">
        <v>757</v>
      </c>
      <c r="C54" s="73">
        <v>100</v>
      </c>
      <c r="D54" s="47">
        <v>5878</v>
      </c>
    </row>
    <row r="55" spans="1:4" x14ac:dyDescent="0.25">
      <c r="A55" s="60">
        <v>43575</v>
      </c>
      <c r="B55" s="114" t="s">
        <v>757</v>
      </c>
      <c r="C55" s="73">
        <v>50</v>
      </c>
      <c r="D55" s="47">
        <v>2593</v>
      </c>
    </row>
    <row r="56" spans="1:4" x14ac:dyDescent="0.25">
      <c r="A56" s="60">
        <v>43579</v>
      </c>
      <c r="B56" s="114" t="s">
        <v>757</v>
      </c>
      <c r="C56" s="73">
        <v>50</v>
      </c>
      <c r="D56" s="47">
        <v>9122</v>
      </c>
    </row>
    <row r="57" spans="1:4" x14ac:dyDescent="0.25">
      <c r="A57" s="60">
        <v>43581</v>
      </c>
      <c r="B57" s="114" t="s">
        <v>757</v>
      </c>
      <c r="C57" s="73">
        <v>27</v>
      </c>
      <c r="D57" s="47">
        <v>4708</v>
      </c>
    </row>
    <row r="58" spans="1:4" x14ac:dyDescent="0.25">
      <c r="A58" s="60">
        <v>43581</v>
      </c>
      <c r="B58" s="114" t="s">
        <v>757</v>
      </c>
      <c r="C58" s="73">
        <v>100</v>
      </c>
      <c r="D58" s="47">
        <v>4708</v>
      </c>
    </row>
    <row r="59" spans="1:4" x14ac:dyDescent="0.25">
      <c r="A59" s="60">
        <v>43585</v>
      </c>
      <c r="B59" s="114" t="s">
        <v>757</v>
      </c>
      <c r="C59" s="73">
        <v>500</v>
      </c>
      <c r="D59" s="68" t="s">
        <v>758</v>
      </c>
    </row>
    <row r="60" spans="1:4" ht="30" customHeight="1" x14ac:dyDescent="0.25">
      <c r="A60" s="192" t="s">
        <v>184</v>
      </c>
      <c r="B60" s="193"/>
      <c r="C60" s="8">
        <f>SUM(C9:C47)-SUM(C9:C47)*5%</f>
        <v>5119.0275000000001</v>
      </c>
      <c r="D60" s="20"/>
    </row>
    <row r="61" spans="1:4" ht="30" customHeight="1" x14ac:dyDescent="0.25">
      <c r="A61" s="192" t="s">
        <v>192</v>
      </c>
      <c r="B61" s="193"/>
      <c r="C61" s="8">
        <f>SUM(C48:C59)-SUM(C48:C59)*5%</f>
        <v>1437.35</v>
      </c>
      <c r="D61" s="20"/>
    </row>
  </sheetData>
  <sheetProtection formatCells="0" formatColumns="0" formatRows="0" insertColumns="0" insertRows="0" insertHyperlinks="0" deleteColumns="0" deleteRows="0" sort="0" autoFilter="0" pivotTables="0"/>
  <sortState ref="A48:F58">
    <sortCondition ref="A48"/>
  </sortState>
  <mergeCells count="7">
    <mergeCell ref="A61:B61"/>
    <mergeCell ref="A60:B60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/>
  <ignoredErrors>
    <ignoredError sqref="D45 D9:D17 D19:D44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97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4" width="15.7109375" style="30" customWidth="1"/>
    <col min="5" max="5" width="35" customWidth="1"/>
    <col min="6" max="257" width="8.85546875" customWidth="1"/>
  </cols>
  <sheetData>
    <row r="1" spans="1:5" ht="18.75" x14ac:dyDescent="0.3">
      <c r="B1" s="189" t="s">
        <v>0</v>
      </c>
      <c r="C1" s="189"/>
      <c r="D1" s="189"/>
      <c r="E1" s="189"/>
    </row>
    <row r="2" spans="1:5" ht="18.75" x14ac:dyDescent="0.3">
      <c r="B2" s="189" t="s">
        <v>1</v>
      </c>
      <c r="C2" s="189"/>
      <c r="D2" s="189"/>
      <c r="E2" s="189"/>
    </row>
    <row r="3" spans="1:5" ht="18" customHeight="1" x14ac:dyDescent="0.3">
      <c r="C3" s="29"/>
      <c r="D3" s="29"/>
      <c r="E3" s="5"/>
    </row>
    <row r="4" spans="1:5" ht="18.75" x14ac:dyDescent="0.25">
      <c r="B4" s="190" t="s">
        <v>193</v>
      </c>
      <c r="C4" s="190"/>
      <c r="D4" s="190"/>
      <c r="E4" s="190"/>
    </row>
    <row r="5" spans="1:5" ht="18.75" x14ac:dyDescent="0.25">
      <c r="B5" s="190" t="s">
        <v>376</v>
      </c>
      <c r="C5" s="190"/>
      <c r="D5" s="190"/>
      <c r="E5" s="190"/>
    </row>
    <row r="6" spans="1:5" ht="18.75" x14ac:dyDescent="0.3">
      <c r="C6" s="191"/>
      <c r="D6" s="191"/>
      <c r="E6" s="191"/>
    </row>
    <row r="8" spans="1:5" s="35" customFormat="1" ht="30" x14ac:dyDescent="0.25">
      <c r="A8" s="52" t="s">
        <v>29</v>
      </c>
      <c r="B8" s="53" t="s">
        <v>177</v>
      </c>
      <c r="C8" s="54" t="s">
        <v>22</v>
      </c>
      <c r="D8" s="54"/>
      <c r="E8" s="55" t="s">
        <v>190</v>
      </c>
    </row>
    <row r="9" spans="1:5" x14ac:dyDescent="0.25">
      <c r="A9" s="115">
        <v>43511.650636573999</v>
      </c>
      <c r="B9" s="74">
        <v>43560</v>
      </c>
      <c r="C9" s="69">
        <v>200</v>
      </c>
      <c r="D9" s="69">
        <v>184</v>
      </c>
      <c r="E9" s="68" t="s">
        <v>369</v>
      </c>
    </row>
    <row r="10" spans="1:5" x14ac:dyDescent="0.25">
      <c r="A10" s="115">
        <v>43512.684930556003</v>
      </c>
      <c r="B10" s="74">
        <v>43560</v>
      </c>
      <c r="C10" s="69">
        <v>50</v>
      </c>
      <c r="D10" s="69">
        <v>46</v>
      </c>
      <c r="E10" s="68" t="s">
        <v>370</v>
      </c>
    </row>
    <row r="11" spans="1:5" x14ac:dyDescent="0.25">
      <c r="A11" s="115">
        <v>43513.566851852003</v>
      </c>
      <c r="B11" s="74">
        <v>43560</v>
      </c>
      <c r="C11" s="69">
        <v>200</v>
      </c>
      <c r="D11" s="69">
        <v>184</v>
      </c>
      <c r="E11" s="68" t="s">
        <v>371</v>
      </c>
    </row>
    <row r="12" spans="1:5" x14ac:dyDescent="0.25">
      <c r="A12" s="115">
        <v>43518.754907406998</v>
      </c>
      <c r="B12" s="74">
        <v>43560</v>
      </c>
      <c r="C12" s="69">
        <v>50</v>
      </c>
      <c r="D12" s="69">
        <v>46</v>
      </c>
      <c r="E12" s="68" t="s">
        <v>372</v>
      </c>
    </row>
    <row r="13" spans="1:5" x14ac:dyDescent="0.25">
      <c r="A13" s="115">
        <v>43522.630023147998</v>
      </c>
      <c r="B13" s="74">
        <v>43560</v>
      </c>
      <c r="C13" s="69">
        <v>300</v>
      </c>
      <c r="D13" s="69">
        <v>276</v>
      </c>
      <c r="E13" s="68" t="s">
        <v>196</v>
      </c>
    </row>
    <row r="14" spans="1:5" x14ac:dyDescent="0.25">
      <c r="A14" s="115">
        <v>43522.710775462998</v>
      </c>
      <c r="B14" s="74">
        <v>43560</v>
      </c>
      <c r="C14" s="69">
        <v>100</v>
      </c>
      <c r="D14" s="69">
        <v>92</v>
      </c>
      <c r="E14" s="68" t="s">
        <v>373</v>
      </c>
    </row>
    <row r="15" spans="1:5" x14ac:dyDescent="0.25">
      <c r="A15" s="115">
        <v>43522.715393519</v>
      </c>
      <c r="B15" s="74">
        <v>43560</v>
      </c>
      <c r="C15" s="69">
        <v>100</v>
      </c>
      <c r="D15" s="69">
        <v>92</v>
      </c>
      <c r="E15" s="68" t="s">
        <v>373</v>
      </c>
    </row>
    <row r="16" spans="1:5" x14ac:dyDescent="0.25">
      <c r="A16" s="115">
        <v>43524.271921296</v>
      </c>
      <c r="B16" s="74">
        <v>43560</v>
      </c>
      <c r="C16" s="69">
        <v>100</v>
      </c>
      <c r="D16" s="69">
        <v>92</v>
      </c>
      <c r="E16" s="68" t="s">
        <v>374</v>
      </c>
    </row>
    <row r="17" spans="1:5" x14ac:dyDescent="0.25">
      <c r="A17" s="60">
        <v>43525.750439814998</v>
      </c>
      <c r="B17" s="74">
        <v>43560</v>
      </c>
      <c r="C17" s="69">
        <v>100</v>
      </c>
      <c r="D17" s="69">
        <v>92</v>
      </c>
      <c r="E17" s="68" t="s">
        <v>199</v>
      </c>
    </row>
    <row r="18" spans="1:5" x14ac:dyDescent="0.25">
      <c r="A18" s="60">
        <v>43526.504768519</v>
      </c>
      <c r="B18" s="74">
        <v>43560</v>
      </c>
      <c r="C18" s="69">
        <v>100</v>
      </c>
      <c r="D18" s="69">
        <v>92</v>
      </c>
      <c r="E18" s="68" t="s">
        <v>342</v>
      </c>
    </row>
    <row r="19" spans="1:5" x14ac:dyDescent="0.25">
      <c r="A19" s="60">
        <v>43526.773495369998</v>
      </c>
      <c r="B19" s="74">
        <v>43560</v>
      </c>
      <c r="C19" s="69">
        <v>300</v>
      </c>
      <c r="D19" s="69">
        <v>276</v>
      </c>
      <c r="E19" s="68" t="s">
        <v>200</v>
      </c>
    </row>
    <row r="20" spans="1:5" x14ac:dyDescent="0.25">
      <c r="A20" s="60">
        <v>43526.803703703998</v>
      </c>
      <c r="B20" s="74">
        <v>43560</v>
      </c>
      <c r="C20" s="69">
        <v>93</v>
      </c>
      <c r="D20" s="69">
        <v>85.56</v>
      </c>
      <c r="E20" s="68" t="s">
        <v>343</v>
      </c>
    </row>
    <row r="21" spans="1:5" x14ac:dyDescent="0.25">
      <c r="A21" s="60">
        <v>43526.965949074001</v>
      </c>
      <c r="B21" s="74">
        <v>43560</v>
      </c>
      <c r="C21" s="69">
        <v>45</v>
      </c>
      <c r="D21" s="69">
        <v>41.4</v>
      </c>
      <c r="E21" s="68" t="s">
        <v>344</v>
      </c>
    </row>
    <row r="22" spans="1:5" x14ac:dyDescent="0.25">
      <c r="A22" s="60">
        <v>43527.543159722001</v>
      </c>
      <c r="B22" s="74">
        <v>43560</v>
      </c>
      <c r="C22" s="69">
        <v>500</v>
      </c>
      <c r="D22" s="69">
        <v>460</v>
      </c>
      <c r="E22" s="68" t="s">
        <v>345</v>
      </c>
    </row>
    <row r="23" spans="1:5" x14ac:dyDescent="0.25">
      <c r="A23" s="60">
        <v>43528.477002314998</v>
      </c>
      <c r="B23" s="74">
        <v>43560</v>
      </c>
      <c r="C23" s="69">
        <v>50</v>
      </c>
      <c r="D23" s="69">
        <v>46</v>
      </c>
      <c r="E23" s="68" t="s">
        <v>346</v>
      </c>
    </row>
    <row r="24" spans="1:5" x14ac:dyDescent="0.25">
      <c r="A24" s="60">
        <v>43533.590196759003</v>
      </c>
      <c r="B24" s="74">
        <v>43560</v>
      </c>
      <c r="C24" s="69">
        <v>300</v>
      </c>
      <c r="D24" s="69">
        <v>276</v>
      </c>
      <c r="E24" s="68" t="s">
        <v>194</v>
      </c>
    </row>
    <row r="25" spans="1:5" x14ac:dyDescent="0.25">
      <c r="A25" s="60">
        <v>43533.739097222002</v>
      </c>
      <c r="B25" s="74">
        <v>43560</v>
      </c>
      <c r="C25" s="69">
        <v>300</v>
      </c>
      <c r="D25" s="69">
        <v>276</v>
      </c>
      <c r="E25" s="68" t="s">
        <v>196</v>
      </c>
    </row>
    <row r="26" spans="1:5" x14ac:dyDescent="0.25">
      <c r="A26" s="60">
        <v>43534.534131943998</v>
      </c>
      <c r="B26" s="74">
        <v>43560</v>
      </c>
      <c r="C26" s="69">
        <v>200</v>
      </c>
      <c r="D26" s="69">
        <v>184</v>
      </c>
      <c r="E26" s="68" t="s">
        <v>197</v>
      </c>
    </row>
    <row r="27" spans="1:5" x14ac:dyDescent="0.25">
      <c r="A27" s="60">
        <v>43535.443587962996</v>
      </c>
      <c r="B27" s="74">
        <v>43560</v>
      </c>
      <c r="C27" s="69">
        <v>300</v>
      </c>
      <c r="D27" s="69">
        <v>276</v>
      </c>
      <c r="E27" s="68" t="s">
        <v>202</v>
      </c>
    </row>
    <row r="28" spans="1:5" x14ac:dyDescent="0.25">
      <c r="A28" s="60">
        <v>43535.641122685003</v>
      </c>
      <c r="B28" s="74">
        <v>43560</v>
      </c>
      <c r="C28" s="69">
        <v>50</v>
      </c>
      <c r="D28" s="69">
        <v>46</v>
      </c>
      <c r="E28" s="68" t="s">
        <v>195</v>
      </c>
    </row>
    <row r="29" spans="1:5" x14ac:dyDescent="0.25">
      <c r="A29" s="60">
        <v>43536.423912036997</v>
      </c>
      <c r="B29" s="74">
        <v>43560</v>
      </c>
      <c r="C29" s="69">
        <v>50</v>
      </c>
      <c r="D29" s="69">
        <v>46</v>
      </c>
      <c r="E29" s="68" t="s">
        <v>347</v>
      </c>
    </row>
    <row r="30" spans="1:5" x14ac:dyDescent="0.25">
      <c r="A30" s="60">
        <v>43539.463738425999</v>
      </c>
      <c r="B30" s="74">
        <v>43560</v>
      </c>
      <c r="C30" s="69">
        <v>100</v>
      </c>
      <c r="D30" s="69">
        <v>92</v>
      </c>
      <c r="E30" s="68" t="s">
        <v>348</v>
      </c>
    </row>
    <row r="31" spans="1:5" x14ac:dyDescent="0.25">
      <c r="A31" s="60">
        <v>43539.467662037001</v>
      </c>
      <c r="B31" s="74">
        <v>43560</v>
      </c>
      <c r="C31" s="69">
        <v>49</v>
      </c>
      <c r="D31" s="69">
        <v>45.08</v>
      </c>
      <c r="E31" s="68" t="s">
        <v>349</v>
      </c>
    </row>
    <row r="32" spans="1:5" x14ac:dyDescent="0.25">
      <c r="A32" s="60">
        <v>43539.483935185002</v>
      </c>
      <c r="B32" s="74">
        <v>43560</v>
      </c>
      <c r="C32" s="69">
        <v>50</v>
      </c>
      <c r="D32" s="69">
        <v>46</v>
      </c>
      <c r="E32" s="68" t="s">
        <v>350</v>
      </c>
    </row>
    <row r="33" spans="1:5" x14ac:dyDescent="0.25">
      <c r="A33" s="60">
        <v>43539.588206018998</v>
      </c>
      <c r="B33" s="74">
        <v>43560</v>
      </c>
      <c r="C33" s="69">
        <v>100</v>
      </c>
      <c r="D33" s="69">
        <v>92</v>
      </c>
      <c r="E33" s="68" t="s">
        <v>194</v>
      </c>
    </row>
    <row r="34" spans="1:5" x14ac:dyDescent="0.25">
      <c r="A34" s="60">
        <v>43539.756574074003</v>
      </c>
      <c r="B34" s="74">
        <v>43560</v>
      </c>
      <c r="C34" s="69">
        <v>250</v>
      </c>
      <c r="D34" s="69">
        <v>230</v>
      </c>
      <c r="E34" s="68" t="s">
        <v>351</v>
      </c>
    </row>
    <row r="35" spans="1:5" x14ac:dyDescent="0.25">
      <c r="A35" s="60">
        <v>43539.770543981002</v>
      </c>
      <c r="B35" s="74">
        <v>43560</v>
      </c>
      <c r="C35" s="69">
        <v>300</v>
      </c>
      <c r="D35" s="69">
        <v>276</v>
      </c>
      <c r="E35" s="68" t="s">
        <v>352</v>
      </c>
    </row>
    <row r="36" spans="1:5" x14ac:dyDescent="0.25">
      <c r="A36" s="60">
        <v>43539.818425926002</v>
      </c>
      <c r="B36" s="74">
        <v>43560</v>
      </c>
      <c r="C36" s="69">
        <v>100</v>
      </c>
      <c r="D36" s="69">
        <v>92</v>
      </c>
      <c r="E36" s="68" t="s">
        <v>353</v>
      </c>
    </row>
    <row r="37" spans="1:5" x14ac:dyDescent="0.25">
      <c r="A37" s="60">
        <v>43540.807627315</v>
      </c>
      <c r="B37" s="74">
        <v>43560</v>
      </c>
      <c r="C37" s="69">
        <v>50</v>
      </c>
      <c r="D37" s="69">
        <v>46</v>
      </c>
      <c r="E37" s="68" t="s">
        <v>354</v>
      </c>
    </row>
    <row r="38" spans="1:5" x14ac:dyDescent="0.25">
      <c r="A38" s="60">
        <v>43541.537673610997</v>
      </c>
      <c r="B38" s="74">
        <v>43560</v>
      </c>
      <c r="C38" s="69">
        <v>1000</v>
      </c>
      <c r="D38" s="69">
        <v>920</v>
      </c>
      <c r="E38" s="68" t="s">
        <v>198</v>
      </c>
    </row>
    <row r="39" spans="1:5" x14ac:dyDescent="0.25">
      <c r="A39" s="60">
        <v>43542.700300926001</v>
      </c>
      <c r="B39" s="74">
        <v>43560</v>
      </c>
      <c r="C39" s="69">
        <v>200</v>
      </c>
      <c r="D39" s="69">
        <v>184</v>
      </c>
      <c r="E39" s="68" t="s">
        <v>355</v>
      </c>
    </row>
    <row r="40" spans="1:5" x14ac:dyDescent="0.25">
      <c r="A40" s="60">
        <v>43544.569398148</v>
      </c>
      <c r="B40" s="74">
        <v>43560</v>
      </c>
      <c r="C40" s="69">
        <v>100</v>
      </c>
      <c r="D40" s="69">
        <v>92</v>
      </c>
      <c r="E40" s="68" t="s">
        <v>356</v>
      </c>
    </row>
    <row r="41" spans="1:5" x14ac:dyDescent="0.25">
      <c r="A41" s="60">
        <v>43544.646168981002</v>
      </c>
      <c r="B41" s="74">
        <v>43560</v>
      </c>
      <c r="C41" s="69">
        <v>150</v>
      </c>
      <c r="D41" s="69">
        <v>138</v>
      </c>
      <c r="E41" s="68" t="s">
        <v>357</v>
      </c>
    </row>
    <row r="42" spans="1:5" x14ac:dyDescent="0.25">
      <c r="A42" s="60">
        <v>43545.399375000001</v>
      </c>
      <c r="B42" s="74">
        <v>43560</v>
      </c>
      <c r="C42" s="69">
        <v>50</v>
      </c>
      <c r="D42" s="69">
        <v>46</v>
      </c>
      <c r="E42" s="68" t="s">
        <v>358</v>
      </c>
    </row>
    <row r="43" spans="1:5" x14ac:dyDescent="0.25">
      <c r="A43" s="60">
        <v>43546.918124999997</v>
      </c>
      <c r="B43" s="74">
        <v>43560</v>
      </c>
      <c r="C43" s="69">
        <v>300</v>
      </c>
      <c r="D43" s="69">
        <v>276</v>
      </c>
      <c r="E43" s="68" t="s">
        <v>359</v>
      </c>
    </row>
    <row r="44" spans="1:5" x14ac:dyDescent="0.25">
      <c r="A44" s="60">
        <v>43546.957499999997</v>
      </c>
      <c r="B44" s="74">
        <v>43560</v>
      </c>
      <c r="C44" s="69">
        <v>200</v>
      </c>
      <c r="D44" s="69">
        <v>184</v>
      </c>
      <c r="E44" s="68" t="s">
        <v>360</v>
      </c>
    </row>
    <row r="45" spans="1:5" x14ac:dyDescent="0.25">
      <c r="A45" s="60">
        <v>43548.338611111001</v>
      </c>
      <c r="B45" s="74">
        <v>43560</v>
      </c>
      <c r="C45" s="69">
        <v>300</v>
      </c>
      <c r="D45" s="69">
        <v>276</v>
      </c>
      <c r="E45" s="68" t="s">
        <v>199</v>
      </c>
    </row>
    <row r="46" spans="1:5" x14ac:dyDescent="0.25">
      <c r="A46" s="60">
        <v>43549.330289352001</v>
      </c>
      <c r="B46" s="74">
        <v>43560</v>
      </c>
      <c r="C46" s="69">
        <v>100</v>
      </c>
      <c r="D46" s="69">
        <v>92</v>
      </c>
      <c r="E46" s="68" t="s">
        <v>361</v>
      </c>
    </row>
    <row r="47" spans="1:5" x14ac:dyDescent="0.25">
      <c r="A47" s="60">
        <v>43549.594733796002</v>
      </c>
      <c r="B47" s="74">
        <v>43560</v>
      </c>
      <c r="C47" s="69">
        <v>100</v>
      </c>
      <c r="D47" s="69">
        <v>92</v>
      </c>
      <c r="E47" s="68" t="s">
        <v>201</v>
      </c>
    </row>
    <row r="48" spans="1:5" x14ac:dyDescent="0.25">
      <c r="A48" s="60">
        <v>43549.657708332998</v>
      </c>
      <c r="B48" s="74">
        <v>43560</v>
      </c>
      <c r="C48" s="69">
        <v>100</v>
      </c>
      <c r="D48" s="69">
        <v>92</v>
      </c>
      <c r="E48" s="68" t="s">
        <v>362</v>
      </c>
    </row>
    <row r="49" spans="1:5" x14ac:dyDescent="0.25">
      <c r="A49" s="60">
        <v>43551.664166666997</v>
      </c>
      <c r="B49" s="74">
        <v>43560</v>
      </c>
      <c r="C49" s="69">
        <v>90</v>
      </c>
      <c r="D49" s="69">
        <v>82.8</v>
      </c>
      <c r="E49" s="68" t="s">
        <v>363</v>
      </c>
    </row>
    <row r="50" spans="1:5" x14ac:dyDescent="0.25">
      <c r="A50" s="60">
        <v>43552.918298611003</v>
      </c>
      <c r="B50" s="74">
        <v>43560</v>
      </c>
      <c r="C50" s="69">
        <v>50</v>
      </c>
      <c r="D50" s="69">
        <v>46</v>
      </c>
      <c r="E50" s="68" t="s">
        <v>364</v>
      </c>
    </row>
    <row r="51" spans="1:5" x14ac:dyDescent="0.25">
      <c r="A51" s="60">
        <v>43553.634571759001</v>
      </c>
      <c r="B51" s="74">
        <v>43560</v>
      </c>
      <c r="C51" s="69">
        <v>200</v>
      </c>
      <c r="D51" s="69">
        <v>184</v>
      </c>
      <c r="E51" s="68" t="s">
        <v>196</v>
      </c>
    </row>
    <row r="52" spans="1:5" x14ac:dyDescent="0.25">
      <c r="A52" s="60">
        <v>43553.796331019003</v>
      </c>
      <c r="B52" s="74">
        <v>43560</v>
      </c>
      <c r="C52" s="69">
        <v>15</v>
      </c>
      <c r="D52" s="69">
        <v>13.8</v>
      </c>
      <c r="E52" s="68" t="s">
        <v>365</v>
      </c>
    </row>
    <row r="53" spans="1:5" x14ac:dyDescent="0.25">
      <c r="A53" s="60">
        <v>43554.725902778002</v>
      </c>
      <c r="B53" s="74">
        <v>43560</v>
      </c>
      <c r="C53" s="69">
        <v>200</v>
      </c>
      <c r="D53" s="69">
        <v>184</v>
      </c>
      <c r="E53" s="68" t="s">
        <v>366</v>
      </c>
    </row>
    <row r="54" spans="1:5" x14ac:dyDescent="0.25">
      <c r="A54" s="60">
        <v>43555.905312499999</v>
      </c>
      <c r="B54" s="74">
        <v>43560</v>
      </c>
      <c r="C54" s="69">
        <v>150</v>
      </c>
      <c r="D54" s="69">
        <v>138</v>
      </c>
      <c r="E54" s="68" t="s">
        <v>367</v>
      </c>
    </row>
    <row r="55" spans="1:5" x14ac:dyDescent="0.25">
      <c r="A55" s="60">
        <v>43555.950798610997</v>
      </c>
      <c r="B55" s="74">
        <v>43560</v>
      </c>
      <c r="C55" s="69">
        <v>100</v>
      </c>
      <c r="D55" s="69">
        <v>92</v>
      </c>
      <c r="E55" s="68" t="s">
        <v>367</v>
      </c>
    </row>
    <row r="56" spans="1:5" x14ac:dyDescent="0.25">
      <c r="A56" s="60">
        <v>43558.694826389001</v>
      </c>
      <c r="B56" s="74">
        <v>43560</v>
      </c>
      <c r="C56" s="69">
        <v>300</v>
      </c>
      <c r="D56" s="69">
        <v>276</v>
      </c>
      <c r="E56" s="68" t="s">
        <v>200</v>
      </c>
    </row>
    <row r="57" spans="1:5" x14ac:dyDescent="0.25">
      <c r="A57" s="60">
        <v>43558.848923611004</v>
      </c>
      <c r="B57" s="74">
        <v>43560</v>
      </c>
      <c r="C57" s="69">
        <v>500</v>
      </c>
      <c r="D57" s="69">
        <v>460</v>
      </c>
      <c r="E57" s="68" t="s">
        <v>760</v>
      </c>
    </row>
    <row r="58" spans="1:5" x14ac:dyDescent="0.25">
      <c r="A58" s="60">
        <v>43558.880844906998</v>
      </c>
      <c r="B58" s="74">
        <v>43560</v>
      </c>
      <c r="C58" s="69">
        <v>2500</v>
      </c>
      <c r="D58" s="69">
        <v>2300</v>
      </c>
      <c r="E58" s="68" t="s">
        <v>761</v>
      </c>
    </row>
    <row r="59" spans="1:5" x14ac:dyDescent="0.25">
      <c r="A59" s="60">
        <v>43558.884699073998</v>
      </c>
      <c r="B59" s="74">
        <v>43560</v>
      </c>
      <c r="C59" s="69">
        <v>3000</v>
      </c>
      <c r="D59" s="153">
        <v>2760</v>
      </c>
      <c r="E59" s="68" t="s">
        <v>762</v>
      </c>
    </row>
    <row r="60" spans="1:5" x14ac:dyDescent="0.25">
      <c r="A60" s="60">
        <v>43558.886030093003</v>
      </c>
      <c r="B60" s="154">
        <v>43586</v>
      </c>
      <c r="C60" s="69">
        <v>50</v>
      </c>
      <c r="D60" s="69">
        <v>46</v>
      </c>
      <c r="E60" s="68" t="s">
        <v>763</v>
      </c>
    </row>
    <row r="61" spans="1:5" x14ac:dyDescent="0.25">
      <c r="A61" s="60">
        <v>43558.909189815</v>
      </c>
      <c r="B61" s="154">
        <v>43586</v>
      </c>
      <c r="C61" s="69">
        <v>50</v>
      </c>
      <c r="D61" s="69">
        <v>46</v>
      </c>
      <c r="E61" s="68" t="s">
        <v>764</v>
      </c>
    </row>
    <row r="62" spans="1:5" x14ac:dyDescent="0.25">
      <c r="A62" s="60">
        <v>43559.290266204</v>
      </c>
      <c r="B62" s="154">
        <v>43586</v>
      </c>
      <c r="C62" s="69">
        <v>300</v>
      </c>
      <c r="D62" s="69">
        <v>276</v>
      </c>
      <c r="E62" s="68" t="s">
        <v>765</v>
      </c>
    </row>
    <row r="63" spans="1:5" x14ac:dyDescent="0.25">
      <c r="A63" s="60">
        <v>43559.409259259002</v>
      </c>
      <c r="B63" s="154">
        <v>43586</v>
      </c>
      <c r="C63" s="69">
        <v>300</v>
      </c>
      <c r="D63" s="69">
        <v>276</v>
      </c>
      <c r="E63" s="68" t="s">
        <v>766</v>
      </c>
    </row>
    <row r="64" spans="1:5" x14ac:dyDescent="0.25">
      <c r="A64" s="60">
        <v>43559.466041667001</v>
      </c>
      <c r="B64" s="154">
        <v>43586</v>
      </c>
      <c r="C64" s="69">
        <v>1000</v>
      </c>
      <c r="D64" s="69">
        <v>920</v>
      </c>
      <c r="E64" s="68" t="s">
        <v>767</v>
      </c>
    </row>
    <row r="65" spans="1:5" x14ac:dyDescent="0.25">
      <c r="A65" s="60">
        <v>43559.490046295999</v>
      </c>
      <c r="B65" s="154">
        <v>43586</v>
      </c>
      <c r="C65" s="69">
        <v>300</v>
      </c>
      <c r="D65" s="69">
        <v>276</v>
      </c>
      <c r="E65" s="68" t="s">
        <v>768</v>
      </c>
    </row>
    <row r="66" spans="1:5" x14ac:dyDescent="0.25">
      <c r="A66" s="60">
        <v>43559.518206018998</v>
      </c>
      <c r="B66" s="154">
        <v>43586</v>
      </c>
      <c r="C66" s="69">
        <v>600</v>
      </c>
      <c r="D66" s="69">
        <v>552</v>
      </c>
      <c r="E66" s="68" t="s">
        <v>769</v>
      </c>
    </row>
    <row r="67" spans="1:5" x14ac:dyDescent="0.25">
      <c r="A67" s="60">
        <v>43559.611354166998</v>
      </c>
      <c r="B67" s="154">
        <v>43586</v>
      </c>
      <c r="C67" s="69">
        <v>500</v>
      </c>
      <c r="D67" s="69">
        <v>460</v>
      </c>
      <c r="E67" s="68" t="s">
        <v>194</v>
      </c>
    </row>
    <row r="68" spans="1:5" x14ac:dyDescent="0.25">
      <c r="A68" s="60">
        <v>43559.934930556003</v>
      </c>
      <c r="B68" s="154">
        <v>43586</v>
      </c>
      <c r="C68" s="69">
        <v>50</v>
      </c>
      <c r="D68" s="69">
        <v>46</v>
      </c>
      <c r="E68" s="68" t="s">
        <v>770</v>
      </c>
    </row>
    <row r="69" spans="1:5" x14ac:dyDescent="0.25">
      <c r="A69" s="60">
        <v>43560.474849537</v>
      </c>
      <c r="B69" s="154">
        <v>43586</v>
      </c>
      <c r="C69" s="69">
        <v>500</v>
      </c>
      <c r="D69" s="69">
        <v>460</v>
      </c>
      <c r="E69" s="68" t="s">
        <v>771</v>
      </c>
    </row>
    <row r="70" spans="1:5" x14ac:dyDescent="0.25">
      <c r="A70" s="60">
        <v>43561.459386574003</v>
      </c>
      <c r="B70" s="154">
        <v>43586</v>
      </c>
      <c r="C70" s="69">
        <v>1000</v>
      </c>
      <c r="D70" s="69">
        <v>920</v>
      </c>
      <c r="E70" s="68" t="s">
        <v>785</v>
      </c>
    </row>
    <row r="71" spans="1:5" x14ac:dyDescent="0.25">
      <c r="A71" s="60">
        <v>43561.787060185001</v>
      </c>
      <c r="B71" s="154">
        <v>43586</v>
      </c>
      <c r="C71" s="69">
        <v>500</v>
      </c>
      <c r="D71" s="69">
        <v>460</v>
      </c>
      <c r="E71" s="68" t="s">
        <v>781</v>
      </c>
    </row>
    <row r="72" spans="1:5" x14ac:dyDescent="0.25">
      <c r="A72" s="60">
        <v>43562.375219907</v>
      </c>
      <c r="B72" s="154">
        <v>43586</v>
      </c>
      <c r="C72" s="69">
        <v>120</v>
      </c>
      <c r="D72" s="69">
        <v>110.4</v>
      </c>
      <c r="E72" s="68" t="s">
        <v>784</v>
      </c>
    </row>
    <row r="73" spans="1:5" x14ac:dyDescent="0.25">
      <c r="A73" s="60">
        <v>43563.006921296001</v>
      </c>
      <c r="B73" s="154">
        <v>43586</v>
      </c>
      <c r="C73" s="69">
        <v>100</v>
      </c>
      <c r="D73" s="69">
        <v>92</v>
      </c>
      <c r="E73" s="68" t="s">
        <v>781</v>
      </c>
    </row>
    <row r="74" spans="1:5" x14ac:dyDescent="0.25">
      <c r="A74" s="60">
        <v>43565.673854166998</v>
      </c>
      <c r="B74" s="154">
        <v>43586</v>
      </c>
      <c r="C74" s="69">
        <v>50</v>
      </c>
      <c r="D74" s="69">
        <v>46</v>
      </c>
      <c r="E74" s="68" t="s">
        <v>195</v>
      </c>
    </row>
    <row r="75" spans="1:5" x14ac:dyDescent="0.25">
      <c r="A75" s="60">
        <v>43565.734247685003</v>
      </c>
      <c r="B75" s="154">
        <v>43586</v>
      </c>
      <c r="C75" s="69">
        <v>50</v>
      </c>
      <c r="D75" s="69">
        <v>46</v>
      </c>
      <c r="E75" s="68" t="s">
        <v>783</v>
      </c>
    </row>
    <row r="76" spans="1:5" x14ac:dyDescent="0.25">
      <c r="A76" s="60">
        <v>43567.975787037001</v>
      </c>
      <c r="B76" s="154">
        <v>43586</v>
      </c>
      <c r="C76" s="69">
        <v>250</v>
      </c>
      <c r="D76" s="69">
        <v>230</v>
      </c>
      <c r="E76" s="68" t="s">
        <v>778</v>
      </c>
    </row>
    <row r="77" spans="1:5" x14ac:dyDescent="0.25">
      <c r="A77" s="60">
        <v>43568.444363426002</v>
      </c>
      <c r="B77" s="154">
        <v>43586</v>
      </c>
      <c r="C77" s="69">
        <v>300</v>
      </c>
      <c r="D77" s="69">
        <v>276</v>
      </c>
      <c r="E77" s="68" t="s">
        <v>782</v>
      </c>
    </row>
    <row r="78" spans="1:5" x14ac:dyDescent="0.25">
      <c r="A78" s="60">
        <v>43568.960370369998</v>
      </c>
      <c r="B78" s="154">
        <v>43586</v>
      </c>
      <c r="C78" s="69">
        <v>100</v>
      </c>
      <c r="D78" s="69">
        <v>92</v>
      </c>
      <c r="E78" s="68" t="s">
        <v>781</v>
      </c>
    </row>
    <row r="79" spans="1:5" x14ac:dyDescent="0.25">
      <c r="A79" s="60">
        <v>43570.332106481001</v>
      </c>
      <c r="B79" s="154">
        <v>43586</v>
      </c>
      <c r="C79" s="69">
        <v>100</v>
      </c>
      <c r="D79" s="69">
        <v>92</v>
      </c>
      <c r="E79" s="68" t="s">
        <v>780</v>
      </c>
    </row>
    <row r="80" spans="1:5" x14ac:dyDescent="0.25">
      <c r="A80" s="60">
        <v>43571.618506944003</v>
      </c>
      <c r="B80" s="154">
        <v>43586</v>
      </c>
      <c r="C80" s="69">
        <v>100</v>
      </c>
      <c r="D80" s="69">
        <v>92</v>
      </c>
      <c r="E80" s="68" t="s">
        <v>201</v>
      </c>
    </row>
    <row r="81" spans="1:5" x14ac:dyDescent="0.25">
      <c r="A81" s="60">
        <v>43571.734583332996</v>
      </c>
      <c r="B81" s="154">
        <v>43586</v>
      </c>
      <c r="C81" s="69">
        <v>300</v>
      </c>
      <c r="D81" s="69">
        <v>276</v>
      </c>
      <c r="E81" s="68" t="s">
        <v>196</v>
      </c>
    </row>
    <row r="82" spans="1:5" x14ac:dyDescent="0.25">
      <c r="A82" s="60">
        <v>43571.912187499998</v>
      </c>
      <c r="B82" s="154">
        <v>43586</v>
      </c>
      <c r="C82" s="69">
        <v>40</v>
      </c>
      <c r="D82" s="69">
        <v>36.799999999999997</v>
      </c>
      <c r="E82" s="68" t="s">
        <v>779</v>
      </c>
    </row>
    <row r="83" spans="1:5" x14ac:dyDescent="0.25">
      <c r="A83" s="60">
        <v>43571.915196759001</v>
      </c>
      <c r="B83" s="154">
        <v>43586</v>
      </c>
      <c r="C83" s="69">
        <v>100</v>
      </c>
      <c r="D83" s="69">
        <v>92</v>
      </c>
      <c r="E83" s="68" t="s">
        <v>778</v>
      </c>
    </row>
    <row r="84" spans="1:5" x14ac:dyDescent="0.25">
      <c r="A84" s="60">
        <v>43571.918055556001</v>
      </c>
      <c r="B84" s="154">
        <v>43586</v>
      </c>
      <c r="C84" s="69">
        <v>60</v>
      </c>
      <c r="D84" s="69">
        <v>55.2</v>
      </c>
      <c r="E84" s="68" t="s">
        <v>777</v>
      </c>
    </row>
    <row r="85" spans="1:5" x14ac:dyDescent="0.25">
      <c r="A85" s="60">
        <v>43572.804513889001</v>
      </c>
      <c r="B85" s="154">
        <v>43586</v>
      </c>
      <c r="C85" s="69">
        <v>50</v>
      </c>
      <c r="D85" s="69">
        <v>46</v>
      </c>
      <c r="E85" s="68" t="s">
        <v>776</v>
      </c>
    </row>
    <row r="86" spans="1:5" x14ac:dyDescent="0.25">
      <c r="A86" s="60">
        <v>43574.988506943999</v>
      </c>
      <c r="B86" s="154">
        <v>43586</v>
      </c>
      <c r="C86" s="69">
        <v>500</v>
      </c>
      <c r="D86" s="69">
        <v>460</v>
      </c>
      <c r="E86" s="68" t="s">
        <v>775</v>
      </c>
    </row>
    <row r="87" spans="1:5" x14ac:dyDescent="0.25">
      <c r="A87" s="60">
        <v>43576.940810184999</v>
      </c>
      <c r="B87" s="154">
        <v>43586</v>
      </c>
      <c r="C87" s="69">
        <v>100</v>
      </c>
      <c r="D87" s="69">
        <v>92</v>
      </c>
      <c r="E87" s="68" t="s">
        <v>774</v>
      </c>
    </row>
    <row r="88" spans="1:5" x14ac:dyDescent="0.25">
      <c r="A88" s="60">
        <v>43577.932951388997</v>
      </c>
      <c r="B88" s="154">
        <v>43586</v>
      </c>
      <c r="C88" s="69">
        <v>200</v>
      </c>
      <c r="D88" s="69">
        <v>184</v>
      </c>
      <c r="E88" s="68" t="s">
        <v>773</v>
      </c>
    </row>
    <row r="89" spans="1:5" x14ac:dyDescent="0.25">
      <c r="A89" s="60">
        <v>43581.081458332999</v>
      </c>
      <c r="B89" s="154">
        <v>43586</v>
      </c>
      <c r="C89" s="69">
        <v>50</v>
      </c>
      <c r="D89" s="69">
        <v>46</v>
      </c>
      <c r="E89" s="68" t="s">
        <v>195</v>
      </c>
    </row>
    <row r="90" spans="1:5" x14ac:dyDescent="0.25">
      <c r="A90" s="60">
        <v>43583.038703703998</v>
      </c>
      <c r="B90" s="154">
        <v>43586</v>
      </c>
      <c r="C90" s="69">
        <v>300</v>
      </c>
      <c r="D90" s="69">
        <v>276</v>
      </c>
      <c r="E90" s="68" t="s">
        <v>772</v>
      </c>
    </row>
    <row r="91" spans="1:5" x14ac:dyDescent="0.25">
      <c r="A91" s="60">
        <v>43584.579861111</v>
      </c>
      <c r="B91" s="154">
        <v>43586</v>
      </c>
      <c r="C91" s="69">
        <v>50</v>
      </c>
      <c r="D91" s="69">
        <v>46</v>
      </c>
      <c r="E91" s="68" t="s">
        <v>358</v>
      </c>
    </row>
    <row r="92" spans="1:5" x14ac:dyDescent="0.25">
      <c r="A92" s="60">
        <v>43584.831168981</v>
      </c>
      <c r="B92" s="154">
        <v>43586</v>
      </c>
      <c r="C92" s="69">
        <v>50</v>
      </c>
      <c r="D92" s="69">
        <v>46</v>
      </c>
      <c r="E92" s="68" t="s">
        <v>347</v>
      </c>
    </row>
    <row r="93" spans="1:5" x14ac:dyDescent="0.25">
      <c r="A93" s="60">
        <v>43584.883067130002</v>
      </c>
      <c r="B93" s="154">
        <v>43586</v>
      </c>
      <c r="C93" s="69">
        <v>50</v>
      </c>
      <c r="D93" s="69">
        <v>46</v>
      </c>
      <c r="E93" s="68" t="s">
        <v>347</v>
      </c>
    </row>
    <row r="94" spans="1:5" x14ac:dyDescent="0.25">
      <c r="A94" s="60">
        <v>43585.763194444</v>
      </c>
      <c r="B94" s="154">
        <v>43586</v>
      </c>
      <c r="C94" s="69">
        <v>300</v>
      </c>
      <c r="D94" s="69">
        <v>276</v>
      </c>
      <c r="E94" s="68" t="s">
        <v>200</v>
      </c>
    </row>
    <row r="95" spans="1:5" ht="30" customHeight="1" x14ac:dyDescent="0.25">
      <c r="A95" s="194" t="s">
        <v>184</v>
      </c>
      <c r="B95" s="195"/>
      <c r="C95" s="41"/>
      <c r="D95" s="41">
        <f>SUM(D9:D59)-300</f>
        <v>12756.64</v>
      </c>
      <c r="E95" s="39"/>
    </row>
    <row r="96" spans="1:5" ht="30" customHeight="1" x14ac:dyDescent="0.25">
      <c r="A96" s="194" t="s">
        <v>203</v>
      </c>
      <c r="B96" s="195"/>
      <c r="C96" s="41"/>
      <c r="D96" s="41">
        <f>SUM(D60:D94)</f>
        <v>7792.4</v>
      </c>
      <c r="E96" s="39"/>
    </row>
    <row r="97" spans="3:4" x14ac:dyDescent="0.25">
      <c r="C97" s="40"/>
      <c r="D97" s="40"/>
    </row>
  </sheetData>
  <sheetProtection formatCells="0" formatColumns="0" formatRows="0" insertColumns="0" insertRows="0" insertHyperlinks="0" deleteColumns="0" deleteRows="0" sort="0" autoFilter="0" pivotTables="0"/>
  <mergeCells count="7">
    <mergeCell ref="A96:B96"/>
    <mergeCell ref="B1:E1"/>
    <mergeCell ref="B2:E2"/>
    <mergeCell ref="B4:E4"/>
    <mergeCell ref="B5:E5"/>
    <mergeCell ref="C6:E6"/>
    <mergeCell ref="A95:B95"/>
  </mergeCells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220"/>
  <sheetViews>
    <sheetView showGridLines="0" workbookViewId="0">
      <selection activeCell="A8" sqref="A8"/>
    </sheetView>
  </sheetViews>
  <sheetFormatPr defaultColWidth="11.42578125" defaultRowHeight="15" x14ac:dyDescent="0.25"/>
  <cols>
    <col min="1" max="1" width="20.7109375" customWidth="1"/>
    <col min="2" max="2" width="19.140625" customWidth="1"/>
    <col min="3" max="3" width="35.42578125" customWidth="1"/>
    <col min="4" max="4" width="100.5703125" customWidth="1"/>
    <col min="5" max="256" width="8.85546875" customWidth="1"/>
  </cols>
  <sheetData>
    <row r="1" spans="1:4" ht="18.75" x14ac:dyDescent="0.3">
      <c r="B1" s="189" t="s">
        <v>0</v>
      </c>
      <c r="C1" s="189"/>
      <c r="D1" s="189"/>
    </row>
    <row r="2" spans="1:4" ht="18.75" x14ac:dyDescent="0.3">
      <c r="B2" s="189" t="s">
        <v>1</v>
      </c>
      <c r="C2" s="189"/>
      <c r="D2" s="189"/>
    </row>
    <row r="3" spans="1:4" ht="18" customHeight="1" x14ac:dyDescent="0.3">
      <c r="B3" s="5"/>
      <c r="C3" s="5"/>
    </row>
    <row r="4" spans="1:4" ht="18.75" x14ac:dyDescent="0.25">
      <c r="B4" s="190" t="s">
        <v>204</v>
      </c>
      <c r="C4" s="190"/>
      <c r="D4" s="190"/>
    </row>
    <row r="5" spans="1:4" ht="18.75" x14ac:dyDescent="0.25">
      <c r="B5" s="190" t="s">
        <v>205</v>
      </c>
      <c r="C5" s="190"/>
      <c r="D5" s="190"/>
    </row>
    <row r="6" spans="1:4" ht="18.75" x14ac:dyDescent="0.3">
      <c r="B6" s="191" t="s">
        <v>892</v>
      </c>
      <c r="C6" s="191"/>
      <c r="D6" s="191"/>
    </row>
    <row r="9" spans="1:4" x14ac:dyDescent="0.25">
      <c r="A9" s="7" t="s">
        <v>206</v>
      </c>
      <c r="B9" s="36" t="s">
        <v>22</v>
      </c>
      <c r="C9" s="36" t="s">
        <v>32</v>
      </c>
      <c r="D9" s="21" t="s">
        <v>180</v>
      </c>
    </row>
    <row r="10" spans="1:4" x14ac:dyDescent="0.25">
      <c r="A10" s="214" t="s">
        <v>207</v>
      </c>
      <c r="B10" s="215"/>
      <c r="C10" s="215"/>
      <c r="D10" s="216"/>
    </row>
    <row r="11" spans="1:4" x14ac:dyDescent="0.25">
      <c r="A11" s="62">
        <v>43556</v>
      </c>
      <c r="B11" s="119">
        <v>50</v>
      </c>
      <c r="C11" s="106" t="s">
        <v>401</v>
      </c>
      <c r="D11" s="125" t="s">
        <v>400</v>
      </c>
    </row>
    <row r="12" spans="1:4" x14ac:dyDescent="0.25">
      <c r="A12" s="62">
        <v>43557.06379629625</v>
      </c>
      <c r="B12" s="48">
        <v>50</v>
      </c>
      <c r="C12" s="106" t="s">
        <v>214</v>
      </c>
      <c r="D12" s="125" t="s">
        <v>400</v>
      </c>
    </row>
    <row r="13" spans="1:4" x14ac:dyDescent="0.25">
      <c r="A13" s="62">
        <v>43557.051944444422</v>
      </c>
      <c r="B13" s="48">
        <v>250</v>
      </c>
      <c r="C13" s="106" t="s">
        <v>402</v>
      </c>
      <c r="D13" s="125" t="s">
        <v>400</v>
      </c>
    </row>
    <row r="14" spans="1:4" ht="15" customHeight="1" x14ac:dyDescent="0.25">
      <c r="A14" s="62">
        <v>43557.063587963115</v>
      </c>
      <c r="B14" s="48">
        <v>500</v>
      </c>
      <c r="C14" s="106" t="s">
        <v>217</v>
      </c>
      <c r="D14" s="125" t="s">
        <v>400</v>
      </c>
    </row>
    <row r="15" spans="1:4" ht="15" customHeight="1" x14ac:dyDescent="0.25">
      <c r="A15" s="62">
        <v>43557.066701388918</v>
      </c>
      <c r="B15" s="48">
        <v>500</v>
      </c>
      <c r="C15" s="106" t="s">
        <v>403</v>
      </c>
      <c r="D15" s="125" t="s">
        <v>400</v>
      </c>
    </row>
    <row r="16" spans="1:4" ht="15" customHeight="1" x14ac:dyDescent="0.25">
      <c r="A16" s="62">
        <v>43557.046701388899</v>
      </c>
      <c r="B16" s="48">
        <v>1000</v>
      </c>
      <c r="C16" s="106" t="s">
        <v>218</v>
      </c>
      <c r="D16" s="125" t="s">
        <v>400</v>
      </c>
    </row>
    <row r="17" spans="1:4" ht="15" customHeight="1" x14ac:dyDescent="0.25">
      <c r="A17" s="62">
        <v>43557.049282407388</v>
      </c>
      <c r="B17" s="48">
        <v>1300</v>
      </c>
      <c r="C17" s="106" t="s">
        <v>404</v>
      </c>
      <c r="D17" s="125" t="s">
        <v>474</v>
      </c>
    </row>
    <row r="18" spans="1:4" ht="15" customHeight="1" x14ac:dyDescent="0.25">
      <c r="A18" s="62">
        <v>43557.080891203601</v>
      </c>
      <c r="B18" s="48">
        <v>1300</v>
      </c>
      <c r="C18" s="106" t="s">
        <v>404</v>
      </c>
      <c r="D18" s="125" t="s">
        <v>475</v>
      </c>
    </row>
    <row r="19" spans="1:4" ht="15" customHeight="1" x14ac:dyDescent="0.25">
      <c r="A19" s="62">
        <v>43557.071076388936</v>
      </c>
      <c r="B19" s="48">
        <v>4300</v>
      </c>
      <c r="C19" s="106" t="s">
        <v>404</v>
      </c>
      <c r="D19" s="125" t="s">
        <v>476</v>
      </c>
    </row>
    <row r="20" spans="1:4" ht="15" customHeight="1" x14ac:dyDescent="0.25">
      <c r="A20" s="62">
        <v>43557.075567129534</v>
      </c>
      <c r="B20" s="48">
        <v>7500</v>
      </c>
      <c r="C20" s="106" t="s">
        <v>404</v>
      </c>
      <c r="D20" s="125" t="s">
        <v>477</v>
      </c>
    </row>
    <row r="21" spans="1:4" ht="15" customHeight="1" x14ac:dyDescent="0.25">
      <c r="A21" s="62">
        <v>43558.045995370485</v>
      </c>
      <c r="B21" s="48">
        <v>50</v>
      </c>
      <c r="C21" s="106" t="s">
        <v>276</v>
      </c>
      <c r="D21" s="125" t="s">
        <v>400</v>
      </c>
    </row>
    <row r="22" spans="1:4" ht="15" customHeight="1" x14ac:dyDescent="0.25">
      <c r="A22" s="62">
        <v>43558.041481481399</v>
      </c>
      <c r="B22" s="48">
        <v>100</v>
      </c>
      <c r="C22" s="106" t="s">
        <v>405</v>
      </c>
      <c r="D22" s="125" t="s">
        <v>400</v>
      </c>
    </row>
    <row r="23" spans="1:4" ht="15" customHeight="1" x14ac:dyDescent="0.25">
      <c r="A23" s="62">
        <v>43558.059791666456</v>
      </c>
      <c r="B23" s="48">
        <v>100</v>
      </c>
      <c r="C23" s="106" t="s">
        <v>406</v>
      </c>
      <c r="D23" s="125" t="s">
        <v>400</v>
      </c>
    </row>
    <row r="24" spans="1:4" ht="15" customHeight="1" x14ac:dyDescent="0.25">
      <c r="A24" s="62">
        <v>43558.060393518303</v>
      </c>
      <c r="B24" s="48">
        <v>100</v>
      </c>
      <c r="C24" s="106" t="s">
        <v>215</v>
      </c>
      <c r="D24" s="125" t="s">
        <v>400</v>
      </c>
    </row>
    <row r="25" spans="1:4" ht="15" customHeight="1" x14ac:dyDescent="0.25">
      <c r="A25" s="62">
        <v>43558.061921296176</v>
      </c>
      <c r="B25" s="48">
        <v>10000</v>
      </c>
      <c r="C25" s="106" t="s">
        <v>407</v>
      </c>
      <c r="D25" s="125" t="s">
        <v>400</v>
      </c>
    </row>
    <row r="26" spans="1:4" ht="15" customHeight="1" x14ac:dyDescent="0.25">
      <c r="A26" s="62">
        <v>43559.067187500186</v>
      </c>
      <c r="B26" s="48">
        <v>100</v>
      </c>
      <c r="C26" s="106" t="s">
        <v>408</v>
      </c>
      <c r="D26" s="125" t="s">
        <v>400</v>
      </c>
    </row>
    <row r="27" spans="1:4" ht="15" customHeight="1" x14ac:dyDescent="0.25">
      <c r="A27" s="62">
        <v>43559.075011574198</v>
      </c>
      <c r="B27" s="48">
        <v>100</v>
      </c>
      <c r="C27" s="106" t="s">
        <v>409</v>
      </c>
      <c r="D27" s="125" t="s">
        <v>400</v>
      </c>
    </row>
    <row r="28" spans="1:4" ht="15" customHeight="1" x14ac:dyDescent="0.25">
      <c r="A28" s="62">
        <v>43559.082986111287</v>
      </c>
      <c r="B28" s="48">
        <v>134</v>
      </c>
      <c r="C28" s="106" t="s">
        <v>410</v>
      </c>
      <c r="D28" s="125" t="s">
        <v>400</v>
      </c>
    </row>
    <row r="29" spans="1:4" ht="15" customHeight="1" x14ac:dyDescent="0.25">
      <c r="A29" s="62">
        <v>43559.086666666437</v>
      </c>
      <c r="B29" s="48">
        <v>150</v>
      </c>
      <c r="C29" s="106" t="s">
        <v>411</v>
      </c>
      <c r="D29" s="125" t="s">
        <v>400</v>
      </c>
    </row>
    <row r="30" spans="1:4" ht="15" customHeight="1" x14ac:dyDescent="0.25">
      <c r="A30" s="62">
        <v>43559.087997685187</v>
      </c>
      <c r="B30" s="48">
        <v>150</v>
      </c>
      <c r="C30" s="106" t="s">
        <v>242</v>
      </c>
      <c r="D30" s="125" t="s">
        <v>400</v>
      </c>
    </row>
    <row r="31" spans="1:4" ht="15" customHeight="1" x14ac:dyDescent="0.25">
      <c r="A31" s="62">
        <v>43559.08059027791</v>
      </c>
      <c r="B31" s="48">
        <v>200</v>
      </c>
      <c r="C31" s="106" t="s">
        <v>412</v>
      </c>
      <c r="D31" s="125" t="s">
        <v>400</v>
      </c>
    </row>
    <row r="32" spans="1:4" ht="15" customHeight="1" x14ac:dyDescent="0.25">
      <c r="A32" s="62">
        <v>43559.061747685075</v>
      </c>
      <c r="B32" s="48">
        <v>250</v>
      </c>
      <c r="C32" s="106" t="s">
        <v>413</v>
      </c>
      <c r="D32" s="125" t="s">
        <v>478</v>
      </c>
    </row>
    <row r="33" spans="1:4" ht="15" customHeight="1" x14ac:dyDescent="0.25">
      <c r="A33" s="62">
        <v>43559.081423610914</v>
      </c>
      <c r="B33" s="48">
        <v>300</v>
      </c>
      <c r="C33" s="106" t="s">
        <v>911</v>
      </c>
      <c r="D33" s="125" t="s">
        <v>478</v>
      </c>
    </row>
    <row r="34" spans="1:4" ht="15" customHeight="1" x14ac:dyDescent="0.25">
      <c r="A34" s="62">
        <v>43559.08560185181</v>
      </c>
      <c r="B34" s="48">
        <v>300</v>
      </c>
      <c r="C34" s="106" t="s">
        <v>216</v>
      </c>
      <c r="D34" s="125" t="s">
        <v>400</v>
      </c>
    </row>
    <row r="35" spans="1:4" ht="15" customHeight="1" x14ac:dyDescent="0.25">
      <c r="A35" s="62">
        <v>43559.067291666754</v>
      </c>
      <c r="B35" s="48">
        <v>400</v>
      </c>
      <c r="C35" s="106" t="s">
        <v>414</v>
      </c>
      <c r="D35" s="125" t="s">
        <v>478</v>
      </c>
    </row>
    <row r="36" spans="1:4" ht="15" customHeight="1" x14ac:dyDescent="0.25">
      <c r="A36" s="62">
        <v>43559.066747684963</v>
      </c>
      <c r="B36" s="48">
        <v>500</v>
      </c>
      <c r="C36" s="106" t="s">
        <v>415</v>
      </c>
      <c r="D36" s="125" t="s">
        <v>400</v>
      </c>
    </row>
    <row r="37" spans="1:4" ht="15" customHeight="1" x14ac:dyDescent="0.25">
      <c r="A37" s="62">
        <v>43559.078344907612</v>
      </c>
      <c r="B37" s="48">
        <v>500</v>
      </c>
      <c r="C37" s="106" t="s">
        <v>416</v>
      </c>
      <c r="D37" s="125" t="s">
        <v>400</v>
      </c>
    </row>
    <row r="38" spans="1:4" ht="15" customHeight="1" x14ac:dyDescent="0.25">
      <c r="A38" s="62">
        <v>43559.079837962985</v>
      </c>
      <c r="B38" s="48">
        <v>500</v>
      </c>
      <c r="C38" s="106" t="s">
        <v>417</v>
      </c>
      <c r="D38" s="125" t="s">
        <v>400</v>
      </c>
    </row>
    <row r="39" spans="1:4" ht="15" customHeight="1" x14ac:dyDescent="0.25">
      <c r="A39" s="62">
        <v>43559.080104166642</v>
      </c>
      <c r="B39" s="48">
        <v>500</v>
      </c>
      <c r="C39" s="106" t="s">
        <v>418</v>
      </c>
      <c r="D39" s="125" t="s">
        <v>478</v>
      </c>
    </row>
    <row r="40" spans="1:4" ht="15" customHeight="1" x14ac:dyDescent="0.25">
      <c r="A40" s="62">
        <v>43559.087025463115</v>
      </c>
      <c r="B40" s="48">
        <v>500</v>
      </c>
      <c r="C40" s="106" t="s">
        <v>225</v>
      </c>
      <c r="D40" s="125" t="s">
        <v>400</v>
      </c>
    </row>
    <row r="41" spans="1:4" ht="15" customHeight="1" x14ac:dyDescent="0.25">
      <c r="A41" s="62">
        <v>43559.08819444431</v>
      </c>
      <c r="B41" s="48">
        <v>500</v>
      </c>
      <c r="C41" s="106" t="s">
        <v>419</v>
      </c>
      <c r="D41" s="125" t="s">
        <v>400</v>
      </c>
    </row>
    <row r="42" spans="1:4" ht="15" customHeight="1" x14ac:dyDescent="0.25">
      <c r="A42" s="62">
        <v>43559.077141203918</v>
      </c>
      <c r="B42" s="48">
        <v>700</v>
      </c>
      <c r="C42" s="106" t="s">
        <v>912</v>
      </c>
      <c r="D42" s="125" t="s">
        <v>400</v>
      </c>
    </row>
    <row r="43" spans="1:4" ht="15" customHeight="1" x14ac:dyDescent="0.25">
      <c r="A43" s="62">
        <v>43559.074780092575</v>
      </c>
      <c r="B43" s="48">
        <v>1000</v>
      </c>
      <c r="C43" s="106" t="s">
        <v>420</v>
      </c>
      <c r="D43" s="125" t="s">
        <v>400</v>
      </c>
    </row>
    <row r="44" spans="1:4" ht="15" customHeight="1" x14ac:dyDescent="0.25">
      <c r="A44" s="62">
        <v>43559.088171296287</v>
      </c>
      <c r="B44" s="48">
        <v>1000</v>
      </c>
      <c r="C44" s="106" t="s">
        <v>269</v>
      </c>
      <c r="D44" s="125" t="s">
        <v>478</v>
      </c>
    </row>
    <row r="45" spans="1:4" ht="15" customHeight="1" x14ac:dyDescent="0.25">
      <c r="A45" s="62">
        <v>43559.090266203508</v>
      </c>
      <c r="B45" s="48">
        <v>1000</v>
      </c>
      <c r="C45" s="106" t="s">
        <v>421</v>
      </c>
      <c r="D45" s="125" t="s">
        <v>478</v>
      </c>
    </row>
    <row r="46" spans="1:4" ht="15" customHeight="1" x14ac:dyDescent="0.25">
      <c r="A46" s="62">
        <v>43560.053043981548</v>
      </c>
      <c r="B46" s="48">
        <v>100</v>
      </c>
      <c r="C46" s="106" t="s">
        <v>913</v>
      </c>
      <c r="D46" s="125" t="s">
        <v>400</v>
      </c>
    </row>
    <row r="47" spans="1:4" ht="15" customHeight="1" x14ac:dyDescent="0.25">
      <c r="A47" s="62">
        <v>43560.097326389048</v>
      </c>
      <c r="B47" s="48">
        <v>100</v>
      </c>
      <c r="C47" s="106" t="s">
        <v>914</v>
      </c>
      <c r="D47" s="125" t="s">
        <v>400</v>
      </c>
    </row>
    <row r="48" spans="1:4" ht="15" customHeight="1" x14ac:dyDescent="0.25">
      <c r="A48" s="62">
        <v>43560.048148148227</v>
      </c>
      <c r="B48" s="48">
        <v>182</v>
      </c>
      <c r="C48" s="106" t="s">
        <v>422</v>
      </c>
      <c r="D48" s="125" t="s">
        <v>400</v>
      </c>
    </row>
    <row r="49" spans="1:4" ht="15" customHeight="1" x14ac:dyDescent="0.25">
      <c r="A49" s="62">
        <v>43560.047268518712</v>
      </c>
      <c r="B49" s="48">
        <v>300</v>
      </c>
      <c r="C49" s="106" t="s">
        <v>423</v>
      </c>
      <c r="D49" s="125" t="s">
        <v>400</v>
      </c>
    </row>
    <row r="50" spans="1:4" ht="15" customHeight="1" x14ac:dyDescent="0.25">
      <c r="A50" s="62">
        <v>43560.043298610952</v>
      </c>
      <c r="B50" s="48">
        <v>500</v>
      </c>
      <c r="C50" s="106" t="s">
        <v>424</v>
      </c>
      <c r="D50" s="125" t="s">
        <v>400</v>
      </c>
    </row>
    <row r="51" spans="1:4" ht="15" customHeight="1" x14ac:dyDescent="0.25">
      <c r="A51" s="62">
        <v>43560.051574074198</v>
      </c>
      <c r="B51" s="48">
        <v>500</v>
      </c>
      <c r="C51" s="106" t="s">
        <v>425</v>
      </c>
      <c r="D51" s="125" t="s">
        <v>478</v>
      </c>
    </row>
    <row r="52" spans="1:4" ht="15" customHeight="1" x14ac:dyDescent="0.25">
      <c r="A52" s="62">
        <v>43560.063356481493</v>
      </c>
      <c r="B52" s="48">
        <v>500</v>
      </c>
      <c r="C52" s="106" t="s">
        <v>183</v>
      </c>
      <c r="D52" s="125" t="s">
        <v>400</v>
      </c>
    </row>
    <row r="53" spans="1:4" ht="15" customHeight="1" x14ac:dyDescent="0.25">
      <c r="A53" s="62">
        <v>43560.096909722313</v>
      </c>
      <c r="B53" s="48">
        <v>500</v>
      </c>
      <c r="C53" s="106" t="s">
        <v>426</v>
      </c>
      <c r="D53" s="125" t="s">
        <v>478</v>
      </c>
    </row>
    <row r="54" spans="1:4" ht="15" customHeight="1" x14ac:dyDescent="0.25">
      <c r="A54" s="62">
        <v>43562.343472222332</v>
      </c>
      <c r="B54" s="48">
        <v>99</v>
      </c>
      <c r="C54" s="106" t="s">
        <v>183</v>
      </c>
      <c r="D54" s="125" t="s">
        <v>400</v>
      </c>
    </row>
    <row r="55" spans="1:4" ht="15" customHeight="1" x14ac:dyDescent="0.25">
      <c r="A55" s="62">
        <v>43562.342650462873</v>
      </c>
      <c r="B55" s="48">
        <v>100</v>
      </c>
      <c r="C55" s="106" t="s">
        <v>221</v>
      </c>
      <c r="D55" s="125" t="s">
        <v>400</v>
      </c>
    </row>
    <row r="56" spans="1:4" ht="15" customHeight="1" x14ac:dyDescent="0.25">
      <c r="A56" s="62">
        <v>43562.345011574216</v>
      </c>
      <c r="B56" s="48">
        <v>100</v>
      </c>
      <c r="C56" s="106" t="s">
        <v>220</v>
      </c>
      <c r="D56" s="125" t="s">
        <v>400</v>
      </c>
    </row>
    <row r="57" spans="1:4" ht="15" customHeight="1" x14ac:dyDescent="0.25">
      <c r="A57" s="62">
        <v>43562.347743055783</v>
      </c>
      <c r="B57" s="48">
        <v>100</v>
      </c>
      <c r="C57" s="106" t="s">
        <v>219</v>
      </c>
      <c r="D57" s="125" t="s">
        <v>400</v>
      </c>
    </row>
    <row r="58" spans="1:4" ht="15" customHeight="1" x14ac:dyDescent="0.25">
      <c r="A58" s="62">
        <v>43562.351365740877</v>
      </c>
      <c r="B58" s="48">
        <v>100</v>
      </c>
      <c r="C58" s="106" t="s">
        <v>427</v>
      </c>
      <c r="D58" s="125" t="s">
        <v>400</v>
      </c>
    </row>
    <row r="59" spans="1:4" ht="15" customHeight="1" x14ac:dyDescent="0.25">
      <c r="A59" s="62">
        <v>43562.359606481623</v>
      </c>
      <c r="B59" s="48">
        <v>100</v>
      </c>
      <c r="C59" s="106" t="s">
        <v>271</v>
      </c>
      <c r="D59" s="125" t="s">
        <v>400</v>
      </c>
    </row>
    <row r="60" spans="1:4" ht="15" customHeight="1" x14ac:dyDescent="0.25">
      <c r="A60" s="62">
        <v>43562.344062500168</v>
      </c>
      <c r="B60" s="48">
        <v>200</v>
      </c>
      <c r="C60" s="106" t="s">
        <v>223</v>
      </c>
      <c r="D60" s="125" t="s">
        <v>400</v>
      </c>
    </row>
    <row r="61" spans="1:4" ht="15" customHeight="1" x14ac:dyDescent="0.25">
      <c r="A61" s="62">
        <v>43562.348854166456</v>
      </c>
      <c r="B61" s="48">
        <v>200</v>
      </c>
      <c r="C61" s="106" t="s">
        <v>222</v>
      </c>
      <c r="D61" s="125" t="s">
        <v>400</v>
      </c>
    </row>
    <row r="62" spans="1:4" ht="15" customHeight="1" x14ac:dyDescent="0.25">
      <c r="A62" s="62">
        <v>43562.350868055597</v>
      </c>
      <c r="B62" s="48">
        <v>200</v>
      </c>
      <c r="C62" s="106" t="s">
        <v>224</v>
      </c>
      <c r="D62" s="125" t="s">
        <v>400</v>
      </c>
    </row>
    <row r="63" spans="1:4" ht="15" customHeight="1" x14ac:dyDescent="0.25">
      <c r="A63" s="62">
        <v>43562.344907407183</v>
      </c>
      <c r="B63" s="48">
        <v>250</v>
      </c>
      <c r="C63" s="106" t="s">
        <v>272</v>
      </c>
      <c r="D63" s="125" t="s">
        <v>400</v>
      </c>
    </row>
    <row r="64" spans="1:4" ht="15" customHeight="1" x14ac:dyDescent="0.25">
      <c r="A64" s="62">
        <v>43562.347731481306</v>
      </c>
      <c r="B64" s="48">
        <v>500</v>
      </c>
      <c r="C64" s="106" t="s">
        <v>428</v>
      </c>
      <c r="D64" s="125" t="s">
        <v>400</v>
      </c>
    </row>
    <row r="65" spans="1:4" ht="15" customHeight="1" x14ac:dyDescent="0.25">
      <c r="A65" s="62">
        <v>43562.349571759347</v>
      </c>
      <c r="B65" s="48">
        <v>650</v>
      </c>
      <c r="C65" s="106" t="s">
        <v>429</v>
      </c>
      <c r="D65" s="125" t="s">
        <v>400</v>
      </c>
    </row>
    <row r="66" spans="1:4" ht="15" customHeight="1" x14ac:dyDescent="0.25">
      <c r="A66" s="62">
        <v>43562.340856481344</v>
      </c>
      <c r="B66" s="48">
        <v>700</v>
      </c>
      <c r="C66" s="106" t="s">
        <v>226</v>
      </c>
      <c r="D66" s="125" t="s">
        <v>400</v>
      </c>
    </row>
    <row r="67" spans="1:4" ht="15" customHeight="1" x14ac:dyDescent="0.25">
      <c r="A67" s="62">
        <v>43562.344097222202</v>
      </c>
      <c r="B67" s="48">
        <v>1000</v>
      </c>
      <c r="C67" s="106" t="s">
        <v>228</v>
      </c>
      <c r="D67" s="125" t="s">
        <v>400</v>
      </c>
    </row>
    <row r="68" spans="1:4" ht="15" customHeight="1" x14ac:dyDescent="0.25">
      <c r="A68" s="62">
        <v>43562.350127314683</v>
      </c>
      <c r="B68" s="48">
        <v>1000</v>
      </c>
      <c r="C68" s="106" t="s">
        <v>227</v>
      </c>
      <c r="D68" s="125" t="s">
        <v>400</v>
      </c>
    </row>
    <row r="69" spans="1:4" ht="15" customHeight="1" x14ac:dyDescent="0.25">
      <c r="A69" s="62">
        <v>43562.35807870375</v>
      </c>
      <c r="B69" s="48">
        <v>1000</v>
      </c>
      <c r="C69" s="106" t="s">
        <v>430</v>
      </c>
      <c r="D69" s="125" t="s">
        <v>400</v>
      </c>
    </row>
    <row r="70" spans="1:4" ht="15" customHeight="1" x14ac:dyDescent="0.25">
      <c r="A70" s="62">
        <v>43562.346053240821</v>
      </c>
      <c r="B70" s="48">
        <v>1500</v>
      </c>
      <c r="C70" s="106" t="s">
        <v>431</v>
      </c>
      <c r="D70" s="125" t="s">
        <v>400</v>
      </c>
    </row>
    <row r="71" spans="1:4" ht="15" customHeight="1" x14ac:dyDescent="0.25">
      <c r="A71" s="62">
        <v>43563.081469907425</v>
      </c>
      <c r="B71" s="48">
        <v>50</v>
      </c>
      <c r="C71" s="106" t="s">
        <v>432</v>
      </c>
      <c r="D71" s="125" t="s">
        <v>400</v>
      </c>
    </row>
    <row r="72" spans="1:4" ht="15" customHeight="1" x14ac:dyDescent="0.25">
      <c r="A72" s="62">
        <v>43563.07407407416</v>
      </c>
      <c r="B72" s="48">
        <v>100</v>
      </c>
      <c r="C72" s="106" t="s">
        <v>433</v>
      </c>
      <c r="D72" s="125" t="s">
        <v>400</v>
      </c>
    </row>
    <row r="73" spans="1:4" ht="15" customHeight="1" x14ac:dyDescent="0.25">
      <c r="A73" s="62">
        <v>43563.078020833433</v>
      </c>
      <c r="B73" s="48">
        <v>150</v>
      </c>
      <c r="C73" s="106" t="s">
        <v>434</v>
      </c>
      <c r="D73" s="125" t="s">
        <v>400</v>
      </c>
    </row>
    <row r="74" spans="1:4" ht="15" customHeight="1" x14ac:dyDescent="0.25">
      <c r="A74" s="62">
        <v>43563.094942129683</v>
      </c>
      <c r="B74" s="48">
        <v>150</v>
      </c>
      <c r="C74" s="106" t="s">
        <v>229</v>
      </c>
      <c r="D74" s="125" t="s">
        <v>400</v>
      </c>
    </row>
    <row r="75" spans="1:4" ht="15" customHeight="1" x14ac:dyDescent="0.25">
      <c r="A75" s="62">
        <v>43563.080648147967</v>
      </c>
      <c r="B75" s="48">
        <v>184</v>
      </c>
      <c r="C75" s="106" t="s">
        <v>435</v>
      </c>
      <c r="D75" s="125" t="s">
        <v>400</v>
      </c>
    </row>
    <row r="76" spans="1:4" ht="15" customHeight="1" x14ac:dyDescent="0.25">
      <c r="A76" s="62">
        <v>43564.100312499795</v>
      </c>
      <c r="B76" s="48">
        <v>50</v>
      </c>
      <c r="C76" s="106" t="s">
        <v>436</v>
      </c>
      <c r="D76" s="125" t="s">
        <v>400</v>
      </c>
    </row>
    <row r="77" spans="1:4" ht="15" customHeight="1" x14ac:dyDescent="0.25">
      <c r="A77" s="62">
        <v>43564.094814814627</v>
      </c>
      <c r="B77" s="48">
        <v>300</v>
      </c>
      <c r="C77" s="106" t="s">
        <v>183</v>
      </c>
      <c r="D77" s="125" t="s">
        <v>400</v>
      </c>
    </row>
    <row r="78" spans="1:4" ht="15" customHeight="1" x14ac:dyDescent="0.25">
      <c r="A78" s="62">
        <v>43564.09328703722</v>
      </c>
      <c r="B78" s="48">
        <v>400</v>
      </c>
      <c r="C78" s="106" t="s">
        <v>230</v>
      </c>
      <c r="D78" s="125" t="s">
        <v>400</v>
      </c>
    </row>
    <row r="79" spans="1:4" ht="15" customHeight="1" x14ac:dyDescent="0.25">
      <c r="A79" s="62">
        <v>43565.085416666698</v>
      </c>
      <c r="B79" s="48">
        <v>100</v>
      </c>
      <c r="C79" s="106" t="s">
        <v>273</v>
      </c>
      <c r="D79" s="125" t="s">
        <v>400</v>
      </c>
    </row>
    <row r="80" spans="1:4" ht="15" customHeight="1" x14ac:dyDescent="0.25">
      <c r="A80" s="62">
        <v>43565.084629629739</v>
      </c>
      <c r="B80" s="48">
        <v>500</v>
      </c>
      <c r="C80" s="106" t="s">
        <v>231</v>
      </c>
      <c r="D80" s="125" t="s">
        <v>400</v>
      </c>
    </row>
    <row r="81" spans="1:4" ht="15" customHeight="1" x14ac:dyDescent="0.25">
      <c r="A81" s="62">
        <v>43565.069826388732</v>
      </c>
      <c r="B81" s="48">
        <v>1000</v>
      </c>
      <c r="C81" s="106" t="s">
        <v>437</v>
      </c>
      <c r="D81" s="125" t="s">
        <v>400</v>
      </c>
    </row>
    <row r="82" spans="1:4" ht="15" customHeight="1" x14ac:dyDescent="0.25">
      <c r="A82" s="62">
        <v>43565.073796296492</v>
      </c>
      <c r="B82" s="48">
        <v>1000</v>
      </c>
      <c r="C82" s="106" t="s">
        <v>209</v>
      </c>
      <c r="D82" s="125" t="s">
        <v>400</v>
      </c>
    </row>
    <row r="83" spans="1:4" ht="15" customHeight="1" x14ac:dyDescent="0.25">
      <c r="A83" s="62">
        <v>43565.087199074216</v>
      </c>
      <c r="B83" s="48">
        <v>20000</v>
      </c>
      <c r="C83" s="106" t="s">
        <v>438</v>
      </c>
      <c r="D83" s="125" t="s">
        <v>400</v>
      </c>
    </row>
    <row r="84" spans="1:4" ht="15" customHeight="1" x14ac:dyDescent="0.25">
      <c r="A84" s="62">
        <v>43566.065289351624</v>
      </c>
      <c r="B84" s="48">
        <v>50</v>
      </c>
      <c r="C84" s="106" t="s">
        <v>439</v>
      </c>
      <c r="D84" s="125" t="s">
        <v>400</v>
      </c>
    </row>
    <row r="85" spans="1:4" ht="15" customHeight="1" x14ac:dyDescent="0.25">
      <c r="A85" s="62">
        <v>43566.068622685038</v>
      </c>
      <c r="B85" s="48">
        <v>50</v>
      </c>
      <c r="C85" s="106" t="s">
        <v>440</v>
      </c>
      <c r="D85" s="125" t="s">
        <v>400</v>
      </c>
    </row>
    <row r="86" spans="1:4" ht="15" customHeight="1" x14ac:dyDescent="0.25">
      <c r="A86" s="62">
        <v>43566.082627314609</v>
      </c>
      <c r="B86" s="48">
        <v>50</v>
      </c>
      <c r="C86" s="106" t="s">
        <v>441</v>
      </c>
      <c r="D86" s="125" t="s">
        <v>400</v>
      </c>
    </row>
    <row r="87" spans="1:4" ht="15" customHeight="1" x14ac:dyDescent="0.25">
      <c r="A87" s="62">
        <v>43566.082650463097</v>
      </c>
      <c r="B87" s="48">
        <v>50</v>
      </c>
      <c r="C87" s="106" t="s">
        <v>232</v>
      </c>
      <c r="D87" s="125" t="s">
        <v>400</v>
      </c>
    </row>
    <row r="88" spans="1:4" ht="15" customHeight="1" x14ac:dyDescent="0.25">
      <c r="A88" s="62">
        <v>43566.069594907574</v>
      </c>
      <c r="B88" s="48">
        <v>150</v>
      </c>
      <c r="C88" s="106" t="s">
        <v>242</v>
      </c>
      <c r="D88" s="125" t="s">
        <v>400</v>
      </c>
    </row>
    <row r="89" spans="1:4" ht="15" customHeight="1" x14ac:dyDescent="0.25">
      <c r="A89" s="62">
        <v>43566.075115740765</v>
      </c>
      <c r="B89" s="48">
        <v>150</v>
      </c>
      <c r="C89" s="106" t="s">
        <v>233</v>
      </c>
      <c r="D89" s="125" t="s">
        <v>400</v>
      </c>
    </row>
    <row r="90" spans="1:4" ht="15" customHeight="1" x14ac:dyDescent="0.25">
      <c r="A90" s="62">
        <v>43566.085740740877</v>
      </c>
      <c r="B90" s="48">
        <v>300</v>
      </c>
      <c r="C90" s="106" t="s">
        <v>442</v>
      </c>
      <c r="D90" s="125" t="s">
        <v>400</v>
      </c>
    </row>
    <row r="91" spans="1:4" ht="15" customHeight="1" x14ac:dyDescent="0.25">
      <c r="A91" s="62">
        <v>43566.08998842584</v>
      </c>
      <c r="B91" s="48">
        <v>300</v>
      </c>
      <c r="C91" s="106" t="s">
        <v>234</v>
      </c>
      <c r="D91" s="125" t="s">
        <v>400</v>
      </c>
    </row>
    <row r="92" spans="1:4" ht="15" customHeight="1" x14ac:dyDescent="0.25">
      <c r="A92" s="62">
        <v>43566.081145833246</v>
      </c>
      <c r="B92" s="48">
        <v>500</v>
      </c>
      <c r="C92" s="106" t="s">
        <v>225</v>
      </c>
      <c r="D92" s="125" t="s">
        <v>400</v>
      </c>
    </row>
    <row r="93" spans="1:4" ht="15" customHeight="1" x14ac:dyDescent="0.25">
      <c r="A93" s="62">
        <v>43566.091909722425</v>
      </c>
      <c r="B93" s="48">
        <v>500</v>
      </c>
      <c r="C93" s="106" t="s">
        <v>274</v>
      </c>
      <c r="D93" s="125" t="s">
        <v>400</v>
      </c>
    </row>
    <row r="94" spans="1:4" ht="15" customHeight="1" x14ac:dyDescent="0.25">
      <c r="A94" s="132">
        <v>43566.119074074086</v>
      </c>
      <c r="B94" s="48">
        <v>2500</v>
      </c>
      <c r="C94" s="106" t="s">
        <v>183</v>
      </c>
      <c r="D94" s="125" t="s">
        <v>400</v>
      </c>
    </row>
    <row r="95" spans="1:4" ht="15" customHeight="1" x14ac:dyDescent="0.25">
      <c r="A95" s="62">
        <v>43567.084872685373</v>
      </c>
      <c r="B95" s="48">
        <v>50</v>
      </c>
      <c r="C95" s="106" t="s">
        <v>235</v>
      </c>
      <c r="D95" s="125" t="s">
        <v>400</v>
      </c>
    </row>
    <row r="96" spans="1:4" ht="15" customHeight="1" x14ac:dyDescent="0.25">
      <c r="A96" s="62">
        <v>43567.091111110989</v>
      </c>
      <c r="B96" s="48">
        <v>50</v>
      </c>
      <c r="C96" s="106" t="s">
        <v>275</v>
      </c>
      <c r="D96" s="125" t="s">
        <v>400</v>
      </c>
    </row>
    <row r="97" spans="1:4" ht="15" customHeight="1" x14ac:dyDescent="0.25">
      <c r="A97" s="62">
        <v>43567.078773148358</v>
      </c>
      <c r="B97" s="48">
        <v>500</v>
      </c>
      <c r="C97" s="106" t="s">
        <v>237</v>
      </c>
      <c r="D97" s="125" t="s">
        <v>400</v>
      </c>
    </row>
    <row r="98" spans="1:4" ht="15" customHeight="1" x14ac:dyDescent="0.25">
      <c r="A98" s="62">
        <v>43567.087141203694</v>
      </c>
      <c r="B98" s="48">
        <v>500</v>
      </c>
      <c r="C98" s="106" t="s">
        <v>443</v>
      </c>
      <c r="D98" s="125" t="s">
        <v>400</v>
      </c>
    </row>
    <row r="99" spans="1:4" ht="15" customHeight="1" x14ac:dyDescent="0.25">
      <c r="A99" s="62">
        <v>43567.092696759384</v>
      </c>
      <c r="B99" s="48">
        <v>500</v>
      </c>
      <c r="C99" s="106" t="s">
        <v>236</v>
      </c>
      <c r="D99" s="125" t="s">
        <v>400</v>
      </c>
    </row>
    <row r="100" spans="1:4" ht="15" customHeight="1" x14ac:dyDescent="0.25">
      <c r="A100" s="62">
        <v>43567.089328703936</v>
      </c>
      <c r="B100" s="48">
        <v>2500</v>
      </c>
      <c r="C100" s="106" t="s">
        <v>238</v>
      </c>
      <c r="D100" s="125" t="s">
        <v>400</v>
      </c>
    </row>
    <row r="101" spans="1:4" ht="15" customHeight="1" x14ac:dyDescent="0.25">
      <c r="A101" s="62">
        <v>43569.385266203899</v>
      </c>
      <c r="B101" s="48">
        <v>50</v>
      </c>
      <c r="C101" s="106" t="s">
        <v>239</v>
      </c>
      <c r="D101" s="125" t="s">
        <v>400</v>
      </c>
    </row>
    <row r="102" spans="1:4" ht="15" customHeight="1" x14ac:dyDescent="0.25">
      <c r="A102" s="62">
        <v>43569.385682870168</v>
      </c>
      <c r="B102" s="48">
        <v>50</v>
      </c>
      <c r="C102" s="106" t="s">
        <v>240</v>
      </c>
      <c r="D102" s="125" t="s">
        <v>400</v>
      </c>
    </row>
    <row r="103" spans="1:4" x14ac:dyDescent="0.25">
      <c r="A103" s="62">
        <v>43569.38577546319</v>
      </c>
      <c r="B103" s="48">
        <v>50</v>
      </c>
      <c r="C103" s="106" t="s">
        <v>444</v>
      </c>
      <c r="D103" s="125" t="s">
        <v>400</v>
      </c>
    </row>
    <row r="104" spans="1:4" ht="15" customHeight="1" x14ac:dyDescent="0.25">
      <c r="A104" s="62">
        <v>43569.389502314851</v>
      </c>
      <c r="B104" s="48">
        <v>50</v>
      </c>
      <c r="C104" s="106" t="s">
        <v>266</v>
      </c>
      <c r="D104" s="125" t="s">
        <v>400</v>
      </c>
    </row>
    <row r="105" spans="1:4" ht="15" customHeight="1" x14ac:dyDescent="0.25">
      <c r="A105" s="62">
        <v>43569.387638888787</v>
      </c>
      <c r="B105" s="48">
        <v>100</v>
      </c>
      <c r="C105" s="106" t="s">
        <v>241</v>
      </c>
      <c r="D105" s="125" t="s">
        <v>400</v>
      </c>
    </row>
    <row r="106" spans="1:4" ht="15" customHeight="1" x14ac:dyDescent="0.25">
      <c r="A106" s="62">
        <v>43569.390729166567</v>
      </c>
      <c r="B106" s="48">
        <v>100</v>
      </c>
      <c r="C106" s="106" t="s">
        <v>446</v>
      </c>
      <c r="D106" s="125" t="s">
        <v>479</v>
      </c>
    </row>
    <row r="107" spans="1:4" ht="15" customHeight="1" x14ac:dyDescent="0.25">
      <c r="A107" s="62">
        <v>43569.387731481344</v>
      </c>
      <c r="B107" s="48">
        <v>200</v>
      </c>
      <c r="C107" s="106" t="s">
        <v>445</v>
      </c>
      <c r="D107" s="125" t="s">
        <v>400</v>
      </c>
    </row>
    <row r="108" spans="1:4" ht="15" customHeight="1" x14ac:dyDescent="0.25">
      <c r="A108" s="62">
        <v>43569.388425925747</v>
      </c>
      <c r="B108" s="48">
        <v>200</v>
      </c>
      <c r="C108" s="106" t="s">
        <v>447</v>
      </c>
      <c r="D108" s="125" t="s">
        <v>400</v>
      </c>
    </row>
    <row r="109" spans="1:4" ht="15" customHeight="1" x14ac:dyDescent="0.25">
      <c r="A109" s="62">
        <v>43569.386053240858</v>
      </c>
      <c r="B109" s="48">
        <v>250</v>
      </c>
      <c r="C109" s="106" t="s">
        <v>243</v>
      </c>
      <c r="D109" s="125" t="s">
        <v>400</v>
      </c>
    </row>
    <row r="110" spans="1:4" ht="15" customHeight="1" x14ac:dyDescent="0.25">
      <c r="A110" s="62">
        <v>43569.386539351661</v>
      </c>
      <c r="B110" s="48">
        <v>500</v>
      </c>
      <c r="C110" s="106" t="s">
        <v>448</v>
      </c>
      <c r="D110" s="125" t="s">
        <v>478</v>
      </c>
    </row>
    <row r="111" spans="1:4" ht="15" customHeight="1" x14ac:dyDescent="0.25">
      <c r="A111" s="62">
        <v>43569.388576388825</v>
      </c>
      <c r="B111" s="48">
        <v>500</v>
      </c>
      <c r="C111" s="106" t="s">
        <v>449</v>
      </c>
      <c r="D111" s="125" t="s">
        <v>400</v>
      </c>
    </row>
    <row r="112" spans="1:4" ht="15" customHeight="1" x14ac:dyDescent="0.25">
      <c r="A112" s="62">
        <v>43569.389525462873</v>
      </c>
      <c r="B112" s="48">
        <v>500</v>
      </c>
      <c r="C112" s="106" t="s">
        <v>450</v>
      </c>
      <c r="D112" s="125" t="s">
        <v>400</v>
      </c>
    </row>
    <row r="113" spans="1:4" ht="15" customHeight="1" x14ac:dyDescent="0.25">
      <c r="A113" s="62">
        <v>43569.369178240653</v>
      </c>
      <c r="B113" s="48">
        <v>1000</v>
      </c>
      <c r="C113" s="106" t="s">
        <v>451</v>
      </c>
      <c r="D113" s="125" t="s">
        <v>400</v>
      </c>
    </row>
    <row r="114" spans="1:4" ht="15" customHeight="1" x14ac:dyDescent="0.25">
      <c r="A114" s="62">
        <v>43570.162962962873</v>
      </c>
      <c r="B114" s="48">
        <v>30</v>
      </c>
      <c r="C114" s="106" t="s">
        <v>245</v>
      </c>
      <c r="D114" s="125" t="s">
        <v>400</v>
      </c>
    </row>
    <row r="115" spans="1:4" ht="15" customHeight="1" x14ac:dyDescent="0.25">
      <c r="A115" s="62">
        <v>43570.095891203731</v>
      </c>
      <c r="B115" s="48">
        <v>50</v>
      </c>
      <c r="C115" s="106" t="s">
        <v>183</v>
      </c>
      <c r="D115" s="125" t="s">
        <v>400</v>
      </c>
    </row>
    <row r="116" spans="1:4" ht="15" customHeight="1" x14ac:dyDescent="0.25">
      <c r="A116" s="62">
        <v>43570.102951388806</v>
      </c>
      <c r="B116" s="48">
        <v>100</v>
      </c>
      <c r="C116" s="106" t="s">
        <v>246</v>
      </c>
      <c r="D116" s="125" t="s">
        <v>400</v>
      </c>
    </row>
    <row r="117" spans="1:4" ht="15" customHeight="1" x14ac:dyDescent="0.25">
      <c r="A117" s="62">
        <v>43570.076631944627</v>
      </c>
      <c r="B117" s="48">
        <v>200</v>
      </c>
      <c r="C117" s="106" t="s">
        <v>452</v>
      </c>
      <c r="D117" s="125" t="s">
        <v>478</v>
      </c>
    </row>
    <row r="118" spans="1:4" ht="15" customHeight="1" x14ac:dyDescent="0.25">
      <c r="A118" s="62">
        <v>43570.158391203731</v>
      </c>
      <c r="B118" s="48">
        <v>500</v>
      </c>
      <c r="C118" s="106" t="s">
        <v>244</v>
      </c>
      <c r="D118" s="125" t="s">
        <v>400</v>
      </c>
    </row>
    <row r="119" spans="1:4" ht="15" customHeight="1" x14ac:dyDescent="0.25">
      <c r="A119" s="62">
        <v>43570.08384259278</v>
      </c>
      <c r="B119" s="48">
        <v>1000</v>
      </c>
      <c r="C119" s="106" t="s">
        <v>247</v>
      </c>
      <c r="D119" s="125" t="s">
        <v>400</v>
      </c>
    </row>
    <row r="120" spans="1:4" ht="15" customHeight="1" x14ac:dyDescent="0.25">
      <c r="A120" s="62">
        <v>43571.068472222425</v>
      </c>
      <c r="B120" s="48">
        <v>57</v>
      </c>
      <c r="C120" s="106" t="s">
        <v>453</v>
      </c>
      <c r="D120" s="125" t="s">
        <v>400</v>
      </c>
    </row>
    <row r="121" spans="1:4" ht="15" customHeight="1" x14ac:dyDescent="0.25">
      <c r="A121" s="62">
        <v>43571.069363425951</v>
      </c>
      <c r="B121" s="48">
        <v>60</v>
      </c>
      <c r="C121" s="106" t="s">
        <v>249</v>
      </c>
      <c r="D121" s="125" t="s">
        <v>400</v>
      </c>
    </row>
    <row r="122" spans="1:4" ht="15" customHeight="1" x14ac:dyDescent="0.25">
      <c r="A122" s="62">
        <v>43571.070856481325</v>
      </c>
      <c r="B122" s="48">
        <v>70</v>
      </c>
      <c r="C122" s="106" t="s">
        <v>250</v>
      </c>
      <c r="D122" s="125" t="s">
        <v>400</v>
      </c>
    </row>
    <row r="123" spans="1:4" ht="15" customHeight="1" x14ac:dyDescent="0.25">
      <c r="A123" s="62">
        <v>43571.073645833414</v>
      </c>
      <c r="B123" s="48">
        <v>100</v>
      </c>
      <c r="C123" s="106" t="s">
        <v>183</v>
      </c>
      <c r="D123" s="125" t="s">
        <v>400</v>
      </c>
    </row>
    <row r="124" spans="1:4" ht="15" customHeight="1" x14ac:dyDescent="0.25">
      <c r="A124" s="62">
        <v>43571.118275463115</v>
      </c>
      <c r="B124" s="48">
        <v>250</v>
      </c>
      <c r="C124" s="106" t="s">
        <v>454</v>
      </c>
      <c r="D124" s="125" t="s">
        <v>400</v>
      </c>
    </row>
    <row r="125" spans="1:4" ht="15" customHeight="1" x14ac:dyDescent="0.25">
      <c r="A125" s="62">
        <v>43571.088333333377</v>
      </c>
      <c r="B125" s="48">
        <v>300</v>
      </c>
      <c r="C125" s="106" t="s">
        <v>210</v>
      </c>
      <c r="D125" s="125" t="s">
        <v>400</v>
      </c>
    </row>
    <row r="126" spans="1:4" ht="15" customHeight="1" x14ac:dyDescent="0.25">
      <c r="A126" s="62">
        <v>43571.066828703508</v>
      </c>
      <c r="B126" s="48">
        <v>500</v>
      </c>
      <c r="C126" s="106" t="s">
        <v>455</v>
      </c>
      <c r="D126" s="125" t="s">
        <v>400</v>
      </c>
    </row>
    <row r="127" spans="1:4" ht="15" customHeight="1" x14ac:dyDescent="0.25">
      <c r="A127" s="62">
        <v>43571.091377314646</v>
      </c>
      <c r="B127" s="48">
        <v>500</v>
      </c>
      <c r="C127" s="106" t="s">
        <v>456</v>
      </c>
      <c r="D127" s="125" t="s">
        <v>400</v>
      </c>
    </row>
    <row r="128" spans="1:4" ht="15" customHeight="1" x14ac:dyDescent="0.25">
      <c r="A128" s="62">
        <v>43571.075474536978</v>
      </c>
      <c r="B128" s="48">
        <v>1000</v>
      </c>
      <c r="C128" s="106" t="s">
        <v>915</v>
      </c>
      <c r="D128" s="125" t="s">
        <v>400</v>
      </c>
    </row>
    <row r="129" spans="1:4" ht="15" customHeight="1" x14ac:dyDescent="0.25">
      <c r="A129" s="62">
        <v>43572.089513889048</v>
      </c>
      <c r="B129" s="48">
        <v>60</v>
      </c>
      <c r="C129" s="106" t="s">
        <v>248</v>
      </c>
      <c r="D129" s="125" t="s">
        <v>400</v>
      </c>
    </row>
    <row r="130" spans="1:4" ht="15" customHeight="1" x14ac:dyDescent="0.25">
      <c r="A130" s="62">
        <v>43572.073796296492</v>
      </c>
      <c r="B130" s="48">
        <v>100</v>
      </c>
      <c r="C130" s="106" t="s">
        <v>457</v>
      </c>
      <c r="D130" s="125" t="s">
        <v>400</v>
      </c>
    </row>
    <row r="131" spans="1:4" ht="15" customHeight="1" x14ac:dyDescent="0.25">
      <c r="A131" s="62">
        <v>43572.093449073844</v>
      </c>
      <c r="B131" s="48">
        <v>100</v>
      </c>
      <c r="C131" s="106" t="s">
        <v>280</v>
      </c>
      <c r="D131" s="125" t="s">
        <v>400</v>
      </c>
    </row>
    <row r="132" spans="1:4" ht="15" customHeight="1" x14ac:dyDescent="0.25">
      <c r="A132" s="62">
        <v>43572.073449074291</v>
      </c>
      <c r="B132" s="48">
        <v>500</v>
      </c>
      <c r="C132" s="106" t="s">
        <v>252</v>
      </c>
      <c r="D132" s="125" t="s">
        <v>400</v>
      </c>
    </row>
    <row r="133" spans="1:4" ht="15" customHeight="1" x14ac:dyDescent="0.25">
      <c r="A133" s="62">
        <v>43572.093483796343</v>
      </c>
      <c r="B133" s="48">
        <v>7000</v>
      </c>
      <c r="C133" s="106" t="s">
        <v>277</v>
      </c>
      <c r="D133" s="125" t="s">
        <v>400</v>
      </c>
    </row>
    <row r="134" spans="1:4" ht="15" customHeight="1" x14ac:dyDescent="0.25">
      <c r="A134" s="62">
        <v>43573.093993055634</v>
      </c>
      <c r="B134" s="48">
        <v>60</v>
      </c>
      <c r="C134" s="106" t="s">
        <v>458</v>
      </c>
      <c r="D134" s="125" t="s">
        <v>400</v>
      </c>
    </row>
    <row r="135" spans="1:4" ht="15" customHeight="1" x14ac:dyDescent="0.25">
      <c r="A135" s="62">
        <v>43573.094699074049</v>
      </c>
      <c r="B135" s="48">
        <v>60</v>
      </c>
      <c r="C135" s="106" t="s">
        <v>278</v>
      </c>
      <c r="D135" s="125" t="s">
        <v>400</v>
      </c>
    </row>
    <row r="136" spans="1:4" ht="15" customHeight="1" x14ac:dyDescent="0.25">
      <c r="A136" s="62">
        <v>43573.095300925896</v>
      </c>
      <c r="B136" s="48">
        <v>60</v>
      </c>
      <c r="C136" s="106" t="s">
        <v>459</v>
      </c>
      <c r="D136" s="125" t="s">
        <v>400</v>
      </c>
    </row>
    <row r="137" spans="1:4" ht="15" customHeight="1" x14ac:dyDescent="0.25">
      <c r="A137" s="62">
        <v>43573.097870370373</v>
      </c>
      <c r="B137" s="48">
        <v>61</v>
      </c>
      <c r="C137" s="106" t="s">
        <v>279</v>
      </c>
      <c r="D137" s="125" t="s">
        <v>400</v>
      </c>
    </row>
    <row r="138" spans="1:4" ht="15" customHeight="1" x14ac:dyDescent="0.25">
      <c r="A138" s="62">
        <v>43573.102812500205</v>
      </c>
      <c r="B138" s="48">
        <v>100</v>
      </c>
      <c r="C138" s="106" t="s">
        <v>251</v>
      </c>
      <c r="D138" s="125" t="s">
        <v>400</v>
      </c>
    </row>
    <row r="139" spans="1:4" ht="15" customHeight="1" x14ac:dyDescent="0.25">
      <c r="A139" s="62">
        <v>43573.097905092407</v>
      </c>
      <c r="B139" s="48">
        <v>150</v>
      </c>
      <c r="C139" s="106" t="s">
        <v>242</v>
      </c>
      <c r="D139" s="125" t="s">
        <v>400</v>
      </c>
    </row>
    <row r="140" spans="1:4" ht="15" customHeight="1" x14ac:dyDescent="0.25">
      <c r="A140" s="62">
        <v>43573.078333333135</v>
      </c>
      <c r="B140" s="48">
        <v>400</v>
      </c>
      <c r="C140" s="106" t="s">
        <v>460</v>
      </c>
      <c r="D140" s="125" t="s">
        <v>400</v>
      </c>
    </row>
    <row r="141" spans="1:4" ht="15" customHeight="1" x14ac:dyDescent="0.25">
      <c r="A141" s="62">
        <v>43573.095439814962</v>
      </c>
      <c r="B141" s="48">
        <v>500</v>
      </c>
      <c r="C141" s="106" t="s">
        <v>225</v>
      </c>
      <c r="D141" s="125" t="s">
        <v>400</v>
      </c>
    </row>
    <row r="142" spans="1:4" ht="15" customHeight="1" x14ac:dyDescent="0.25">
      <c r="A142" s="62">
        <v>43574.079652777873</v>
      </c>
      <c r="B142" s="48">
        <v>60</v>
      </c>
      <c r="C142" s="106" t="s">
        <v>253</v>
      </c>
      <c r="D142" s="125" t="s">
        <v>400</v>
      </c>
    </row>
    <row r="143" spans="1:4" ht="15" customHeight="1" x14ac:dyDescent="0.25">
      <c r="A143" s="62">
        <v>43574.079733796418</v>
      </c>
      <c r="B143" s="48">
        <v>60</v>
      </c>
      <c r="C143" s="106" t="s">
        <v>461</v>
      </c>
      <c r="D143" s="125" t="s">
        <v>400</v>
      </c>
    </row>
    <row r="144" spans="1:4" ht="15" customHeight="1" x14ac:dyDescent="0.25">
      <c r="A144" s="62">
        <v>43574.088148148265</v>
      </c>
      <c r="B144" s="48">
        <v>60</v>
      </c>
      <c r="C144" s="106" t="s">
        <v>462</v>
      </c>
      <c r="D144" s="125" t="s">
        <v>400</v>
      </c>
    </row>
    <row r="145" spans="1:4" ht="15" customHeight="1" x14ac:dyDescent="0.25">
      <c r="A145" s="62">
        <v>43574.090486111119</v>
      </c>
      <c r="B145" s="48">
        <v>500</v>
      </c>
      <c r="C145" s="106" t="s">
        <v>183</v>
      </c>
      <c r="D145" s="125" t="s">
        <v>400</v>
      </c>
    </row>
    <row r="146" spans="1:4" ht="15" customHeight="1" x14ac:dyDescent="0.25">
      <c r="A146" s="62">
        <v>43574.085567129776</v>
      </c>
      <c r="B146" s="48">
        <v>1000</v>
      </c>
      <c r="C146" s="106" t="s">
        <v>254</v>
      </c>
      <c r="D146" s="125" t="s">
        <v>400</v>
      </c>
    </row>
    <row r="147" spans="1:4" ht="15" customHeight="1" x14ac:dyDescent="0.25">
      <c r="A147" s="62">
        <v>43574.081249999814</v>
      </c>
      <c r="B147" s="48">
        <v>5000</v>
      </c>
      <c r="C147" s="106" t="s">
        <v>266</v>
      </c>
      <c r="D147" s="125" t="s">
        <v>400</v>
      </c>
    </row>
    <row r="148" spans="1:4" ht="15" customHeight="1" x14ac:dyDescent="0.25">
      <c r="A148" s="62">
        <v>43576.369733796455</v>
      </c>
      <c r="B148" s="48">
        <v>25</v>
      </c>
      <c r="C148" s="106" t="s">
        <v>281</v>
      </c>
      <c r="D148" s="125" t="s">
        <v>400</v>
      </c>
    </row>
    <row r="149" spans="1:4" ht="15" customHeight="1" x14ac:dyDescent="0.25">
      <c r="A149" s="62">
        <v>43576.367581018712</v>
      </c>
      <c r="B149" s="48">
        <v>50</v>
      </c>
      <c r="C149" s="106" t="s">
        <v>256</v>
      </c>
      <c r="D149" s="125" t="s">
        <v>400</v>
      </c>
    </row>
    <row r="150" spans="1:4" ht="15" customHeight="1" x14ac:dyDescent="0.25">
      <c r="A150" s="62">
        <v>43576.370509259403</v>
      </c>
      <c r="B150" s="48">
        <v>50</v>
      </c>
      <c r="C150" s="106" t="s">
        <v>463</v>
      </c>
      <c r="D150" s="125" t="s">
        <v>400</v>
      </c>
    </row>
    <row r="151" spans="1:4" ht="15" customHeight="1" x14ac:dyDescent="0.25">
      <c r="A151" s="62">
        <v>43576.348541666754</v>
      </c>
      <c r="B151" s="48">
        <v>100</v>
      </c>
      <c r="C151" s="106" t="s">
        <v>257</v>
      </c>
      <c r="D151" s="125" t="s">
        <v>400</v>
      </c>
    </row>
    <row r="152" spans="1:4" ht="15" customHeight="1" x14ac:dyDescent="0.25">
      <c r="A152" s="62">
        <v>43576.37420138903</v>
      </c>
      <c r="B152" s="48">
        <v>100</v>
      </c>
      <c r="C152" s="106" t="s">
        <v>916</v>
      </c>
      <c r="D152" s="125" t="s">
        <v>400</v>
      </c>
    </row>
    <row r="153" spans="1:4" ht="15" customHeight="1" x14ac:dyDescent="0.25">
      <c r="A153" s="62">
        <v>43576.372418981511</v>
      </c>
      <c r="B153" s="48">
        <v>200</v>
      </c>
      <c r="C153" s="106" t="s">
        <v>284</v>
      </c>
      <c r="D153" s="125" t="s">
        <v>400</v>
      </c>
    </row>
    <row r="154" spans="1:4" ht="15" customHeight="1" x14ac:dyDescent="0.25">
      <c r="A154" s="62">
        <v>43576.361122685019</v>
      </c>
      <c r="B154" s="48">
        <v>300</v>
      </c>
      <c r="C154" s="106" t="s">
        <v>258</v>
      </c>
      <c r="D154" s="125" t="s">
        <v>400</v>
      </c>
    </row>
    <row r="155" spans="1:4" ht="15" customHeight="1" x14ac:dyDescent="0.25">
      <c r="A155" s="62">
        <v>43576.369212963153</v>
      </c>
      <c r="B155" s="48">
        <v>300</v>
      </c>
      <c r="C155" s="106" t="s">
        <v>473</v>
      </c>
      <c r="D155" s="125" t="s">
        <v>400</v>
      </c>
    </row>
    <row r="156" spans="1:4" ht="15" customHeight="1" x14ac:dyDescent="0.25">
      <c r="A156" s="62">
        <v>43576.369270833209</v>
      </c>
      <c r="B156" s="48">
        <v>300</v>
      </c>
      <c r="C156" s="106" t="s">
        <v>208</v>
      </c>
      <c r="D156" s="125" t="s">
        <v>478</v>
      </c>
    </row>
    <row r="157" spans="1:4" ht="15" customHeight="1" x14ac:dyDescent="0.25">
      <c r="A157" s="62">
        <v>43576.364675926045</v>
      </c>
      <c r="B157" s="48">
        <v>500</v>
      </c>
      <c r="C157" s="106" t="s">
        <v>428</v>
      </c>
      <c r="D157" s="125" t="s">
        <v>400</v>
      </c>
    </row>
    <row r="158" spans="1:4" ht="15" customHeight="1" x14ac:dyDescent="0.25">
      <c r="A158" s="62">
        <v>43576.369687499944</v>
      </c>
      <c r="B158" s="48">
        <v>500</v>
      </c>
      <c r="C158" s="106" t="s">
        <v>255</v>
      </c>
      <c r="D158" s="125" t="s">
        <v>400</v>
      </c>
    </row>
    <row r="159" spans="1:4" ht="15" customHeight="1" x14ac:dyDescent="0.25">
      <c r="A159" s="62">
        <v>43576.349583333358</v>
      </c>
      <c r="B159" s="48">
        <v>1000</v>
      </c>
      <c r="C159" s="106" t="s">
        <v>464</v>
      </c>
      <c r="D159" s="125" t="s">
        <v>400</v>
      </c>
    </row>
    <row r="160" spans="1:4" ht="15" customHeight="1" x14ac:dyDescent="0.25">
      <c r="A160" s="62">
        <v>43576.348182870541</v>
      </c>
      <c r="B160" s="48">
        <v>5000</v>
      </c>
      <c r="C160" s="106" t="s">
        <v>183</v>
      </c>
      <c r="D160" s="125" t="s">
        <v>400</v>
      </c>
    </row>
    <row r="161" spans="1:4" ht="15" customHeight="1" x14ac:dyDescent="0.25">
      <c r="A161" s="62">
        <v>43577.074456018396</v>
      </c>
      <c r="B161" s="48">
        <v>200</v>
      </c>
      <c r="C161" s="106" t="s">
        <v>465</v>
      </c>
      <c r="D161" s="125" t="s">
        <v>400</v>
      </c>
    </row>
    <row r="162" spans="1:4" ht="15" customHeight="1" x14ac:dyDescent="0.25">
      <c r="A162" s="62">
        <v>43577.114756944589</v>
      </c>
      <c r="B162" s="48">
        <v>400</v>
      </c>
      <c r="C162" s="106" t="s">
        <v>276</v>
      </c>
      <c r="D162" s="125" t="s">
        <v>400</v>
      </c>
    </row>
    <row r="163" spans="1:4" ht="15" customHeight="1" x14ac:dyDescent="0.25">
      <c r="A163" s="62">
        <v>43578.095335647929</v>
      </c>
      <c r="B163" s="48">
        <v>200</v>
      </c>
      <c r="C163" s="106" t="s">
        <v>260</v>
      </c>
      <c r="D163" s="125" t="s">
        <v>400</v>
      </c>
    </row>
    <row r="164" spans="1:4" ht="15" customHeight="1" x14ac:dyDescent="0.25">
      <c r="A164" s="62">
        <v>43578.090428240597</v>
      </c>
      <c r="B164" s="48">
        <v>1000</v>
      </c>
      <c r="C164" s="106" t="s">
        <v>262</v>
      </c>
      <c r="D164" s="125" t="s">
        <v>400</v>
      </c>
    </row>
    <row r="165" spans="1:4" ht="15" customHeight="1" x14ac:dyDescent="0.25">
      <c r="A165" s="62">
        <v>43579.087164351717</v>
      </c>
      <c r="B165" s="48">
        <v>100</v>
      </c>
      <c r="C165" s="106" t="s">
        <v>259</v>
      </c>
      <c r="D165" s="125" t="s">
        <v>400</v>
      </c>
    </row>
    <row r="166" spans="1:4" ht="15" customHeight="1" x14ac:dyDescent="0.25">
      <c r="A166" s="62">
        <v>43579.054884259123</v>
      </c>
      <c r="B166" s="48">
        <v>300</v>
      </c>
      <c r="C166" s="106" t="s">
        <v>466</v>
      </c>
      <c r="D166" s="125" t="s">
        <v>400</v>
      </c>
    </row>
    <row r="167" spans="1:4" ht="15" customHeight="1" x14ac:dyDescent="0.25">
      <c r="A167" s="62">
        <v>43579.063275462948</v>
      </c>
      <c r="B167" s="48">
        <v>500</v>
      </c>
      <c r="C167" s="106" t="s">
        <v>261</v>
      </c>
      <c r="D167" s="125" t="s">
        <v>400</v>
      </c>
    </row>
    <row r="168" spans="1:4" ht="15" customHeight="1" x14ac:dyDescent="0.25">
      <c r="A168" s="62">
        <v>43579.06805555569</v>
      </c>
      <c r="B168" s="48">
        <v>500</v>
      </c>
      <c r="C168" s="106" t="s">
        <v>270</v>
      </c>
      <c r="D168" s="125" t="s">
        <v>400</v>
      </c>
    </row>
    <row r="169" spans="1:4" ht="15" customHeight="1" x14ac:dyDescent="0.25">
      <c r="A169" s="62">
        <v>43579.075891203713</v>
      </c>
      <c r="B169" s="48">
        <v>1000</v>
      </c>
      <c r="C169" s="106" t="s">
        <v>217</v>
      </c>
      <c r="D169" s="125" t="s">
        <v>400</v>
      </c>
    </row>
    <row r="170" spans="1:4" ht="15" customHeight="1" x14ac:dyDescent="0.25">
      <c r="A170" s="62">
        <v>43580.057025462855</v>
      </c>
      <c r="B170" s="48">
        <v>50</v>
      </c>
      <c r="C170" s="106" t="s">
        <v>282</v>
      </c>
      <c r="D170" s="125" t="s">
        <v>400</v>
      </c>
    </row>
    <row r="171" spans="1:4" ht="15" customHeight="1" x14ac:dyDescent="0.25">
      <c r="A171" s="62">
        <v>43580.067395833321</v>
      </c>
      <c r="B171" s="48">
        <v>150</v>
      </c>
      <c r="C171" s="106" t="s">
        <v>242</v>
      </c>
      <c r="D171" s="125" t="s">
        <v>400</v>
      </c>
    </row>
    <row r="172" spans="1:4" ht="15" customHeight="1" x14ac:dyDescent="0.25">
      <c r="A172" s="62">
        <v>43580.053541666828</v>
      </c>
      <c r="B172" s="48">
        <v>500</v>
      </c>
      <c r="C172" s="106" t="s">
        <v>225</v>
      </c>
      <c r="D172" s="125" t="s">
        <v>400</v>
      </c>
    </row>
    <row r="173" spans="1:4" ht="15" customHeight="1" x14ac:dyDescent="0.25">
      <c r="A173" s="62">
        <v>43580.067118055653</v>
      </c>
      <c r="B173" s="48">
        <v>1000</v>
      </c>
      <c r="C173" s="106" t="s">
        <v>183</v>
      </c>
      <c r="D173" s="125" t="s">
        <v>400</v>
      </c>
    </row>
    <row r="174" spans="1:4" ht="15" customHeight="1" x14ac:dyDescent="0.25">
      <c r="A174" s="62">
        <v>43581.058923610952</v>
      </c>
      <c r="B174" s="48">
        <v>200</v>
      </c>
      <c r="C174" s="106" t="s">
        <v>263</v>
      </c>
      <c r="D174" s="125" t="s">
        <v>400</v>
      </c>
    </row>
    <row r="175" spans="1:4" ht="15" customHeight="1" x14ac:dyDescent="0.25">
      <c r="A175" s="62">
        <v>43583.362951389048</v>
      </c>
      <c r="B175" s="48">
        <v>60</v>
      </c>
      <c r="C175" s="106" t="s">
        <v>467</v>
      </c>
      <c r="D175" s="125" t="s">
        <v>400</v>
      </c>
    </row>
    <row r="176" spans="1:4" ht="15" customHeight="1" x14ac:dyDescent="0.25">
      <c r="A176" s="62">
        <v>43583.34325231472</v>
      </c>
      <c r="B176" s="48">
        <v>100</v>
      </c>
      <c r="C176" s="106" t="s">
        <v>265</v>
      </c>
      <c r="D176" s="125" t="s">
        <v>400</v>
      </c>
    </row>
    <row r="177" spans="1:4" ht="15" customHeight="1" x14ac:dyDescent="0.25">
      <c r="A177" s="62">
        <v>43583.344155092724</v>
      </c>
      <c r="B177" s="48">
        <v>100</v>
      </c>
      <c r="C177" s="106" t="s">
        <v>468</v>
      </c>
      <c r="D177" s="125" t="s">
        <v>400</v>
      </c>
    </row>
    <row r="178" spans="1:4" ht="15" customHeight="1" x14ac:dyDescent="0.25">
      <c r="A178" s="62">
        <v>43583.350150463171</v>
      </c>
      <c r="B178" s="48">
        <v>100</v>
      </c>
      <c r="C178" s="106" t="s">
        <v>264</v>
      </c>
      <c r="D178" s="125" t="s">
        <v>400</v>
      </c>
    </row>
    <row r="179" spans="1:4" ht="15" customHeight="1" x14ac:dyDescent="0.25">
      <c r="A179" s="62">
        <v>43584.061284722295</v>
      </c>
      <c r="B179" s="48">
        <v>50</v>
      </c>
      <c r="C179" s="106" t="s">
        <v>469</v>
      </c>
      <c r="D179" s="125" t="s">
        <v>400</v>
      </c>
    </row>
    <row r="180" spans="1:4" ht="15" customHeight="1" x14ac:dyDescent="0.25">
      <c r="A180" s="62">
        <v>43584.086944444571</v>
      </c>
      <c r="B180" s="48">
        <v>50</v>
      </c>
      <c r="C180" s="106" t="s">
        <v>469</v>
      </c>
      <c r="D180" s="125" t="s">
        <v>400</v>
      </c>
    </row>
    <row r="181" spans="1:4" ht="15" customHeight="1" x14ac:dyDescent="0.25">
      <c r="A181" s="62">
        <v>43584.061053240672</v>
      </c>
      <c r="B181" s="48">
        <v>100</v>
      </c>
      <c r="C181" s="106" t="s">
        <v>283</v>
      </c>
      <c r="D181" s="125" t="s">
        <v>400</v>
      </c>
    </row>
    <row r="182" spans="1:4" ht="15" customHeight="1" x14ac:dyDescent="0.25">
      <c r="A182" s="62">
        <v>43584.073599536903</v>
      </c>
      <c r="B182" s="48">
        <v>100</v>
      </c>
      <c r="C182" s="106" t="s">
        <v>267</v>
      </c>
      <c r="D182" s="125" t="s">
        <v>400</v>
      </c>
    </row>
    <row r="183" spans="1:4" ht="15" customHeight="1" x14ac:dyDescent="0.25">
      <c r="A183" s="62">
        <v>43584.068020833191</v>
      </c>
      <c r="B183" s="48">
        <v>500</v>
      </c>
      <c r="C183" s="106" t="s">
        <v>472</v>
      </c>
      <c r="D183" s="125" t="s">
        <v>400</v>
      </c>
    </row>
    <row r="184" spans="1:4" ht="15" customHeight="1" x14ac:dyDescent="0.25">
      <c r="A184" s="62">
        <v>43584.11589120375</v>
      </c>
      <c r="B184" s="48">
        <v>500</v>
      </c>
      <c r="C184" s="106" t="s">
        <v>268</v>
      </c>
      <c r="D184" s="125" t="s">
        <v>400</v>
      </c>
    </row>
    <row r="185" spans="1:4" ht="15" customHeight="1" x14ac:dyDescent="0.25">
      <c r="A185" s="62">
        <v>43585.0909490739</v>
      </c>
      <c r="B185" s="48">
        <v>100</v>
      </c>
      <c r="C185" s="106" t="s">
        <v>470</v>
      </c>
      <c r="D185" s="125" t="s">
        <v>400</v>
      </c>
    </row>
    <row r="186" spans="1:4" ht="15" customHeight="1" x14ac:dyDescent="0.25">
      <c r="A186" s="128">
        <v>43585.091608796269</v>
      </c>
      <c r="B186" s="151">
        <v>391.44</v>
      </c>
      <c r="C186" s="106" t="s">
        <v>471</v>
      </c>
      <c r="D186" s="125" t="s">
        <v>400</v>
      </c>
    </row>
    <row r="187" spans="1:4" ht="15" customHeight="1" x14ac:dyDescent="0.25">
      <c r="A187" s="165" t="s">
        <v>24</v>
      </c>
      <c r="B187" s="161">
        <f>SUM(B11:B186)</f>
        <v>119823.44</v>
      </c>
      <c r="C187" s="147"/>
      <c r="D187" s="148"/>
    </row>
    <row r="188" spans="1:4" x14ac:dyDescent="0.25">
      <c r="A188" s="211" t="s">
        <v>211</v>
      </c>
      <c r="B188" s="212"/>
      <c r="C188" s="212"/>
      <c r="D188" s="213"/>
    </row>
    <row r="189" spans="1:4" s="70" customFormat="1" ht="15" customHeight="1" x14ac:dyDescent="0.25">
      <c r="A189" s="60">
        <v>43557</v>
      </c>
      <c r="B189" s="120">
        <v>4065.5</v>
      </c>
      <c r="C189" s="199" t="s">
        <v>893</v>
      </c>
      <c r="D189" s="199"/>
    </row>
    <row r="190" spans="1:4" s="70" customFormat="1" ht="15" customHeight="1" x14ac:dyDescent="0.25">
      <c r="A190" s="60">
        <v>43557</v>
      </c>
      <c r="B190" s="121">
        <v>258.3</v>
      </c>
      <c r="C190" s="199" t="s">
        <v>894</v>
      </c>
      <c r="D190" s="199"/>
    </row>
    <row r="191" spans="1:4" s="70" customFormat="1" ht="15" customHeight="1" x14ac:dyDescent="0.25">
      <c r="A191" s="60">
        <v>43557</v>
      </c>
      <c r="B191" s="121">
        <v>6150</v>
      </c>
      <c r="C191" s="199" t="s">
        <v>895</v>
      </c>
      <c r="D191" s="199"/>
    </row>
    <row r="192" spans="1:4" s="70" customFormat="1" ht="15" customHeight="1" x14ac:dyDescent="0.25">
      <c r="A192" s="60">
        <v>43557</v>
      </c>
      <c r="B192" s="121">
        <v>3200</v>
      </c>
      <c r="C192" s="199" t="s">
        <v>896</v>
      </c>
      <c r="D192" s="199"/>
    </row>
    <row r="193" spans="1:6" s="70" customFormat="1" ht="15" customHeight="1" x14ac:dyDescent="0.25">
      <c r="A193" s="60">
        <v>43557</v>
      </c>
      <c r="B193" s="123">
        <v>5259</v>
      </c>
      <c r="C193" s="199" t="s">
        <v>917</v>
      </c>
      <c r="D193" s="199"/>
    </row>
    <row r="194" spans="1:6" s="70" customFormat="1" ht="15" customHeight="1" x14ac:dyDescent="0.25">
      <c r="A194" s="60">
        <v>43557</v>
      </c>
      <c r="B194" s="121">
        <v>10760</v>
      </c>
      <c r="C194" s="199" t="s">
        <v>897</v>
      </c>
      <c r="D194" s="199"/>
    </row>
    <row r="195" spans="1:6" s="70" customFormat="1" ht="15" customHeight="1" x14ac:dyDescent="0.25">
      <c r="A195" s="60">
        <v>43557</v>
      </c>
      <c r="B195" s="121">
        <v>1110</v>
      </c>
      <c r="C195" s="199" t="s">
        <v>918</v>
      </c>
      <c r="D195" s="199"/>
    </row>
    <row r="196" spans="1:6" s="70" customFormat="1" ht="15" customHeight="1" x14ac:dyDescent="0.25">
      <c r="A196" s="60">
        <v>43557</v>
      </c>
      <c r="B196" s="121">
        <v>397.2</v>
      </c>
      <c r="C196" s="219" t="s">
        <v>898</v>
      </c>
      <c r="D196" s="219" t="s">
        <v>393</v>
      </c>
    </row>
    <row r="197" spans="1:6" s="70" customFormat="1" x14ac:dyDescent="0.25">
      <c r="A197" s="71">
        <v>43567</v>
      </c>
      <c r="B197" s="121">
        <v>5017</v>
      </c>
      <c r="C197" s="199" t="s">
        <v>899</v>
      </c>
      <c r="D197" s="199" t="s">
        <v>391</v>
      </c>
    </row>
    <row r="198" spans="1:6" s="70" customFormat="1" x14ac:dyDescent="0.25">
      <c r="A198" s="71">
        <v>43567</v>
      </c>
      <c r="B198" s="121">
        <v>1500</v>
      </c>
      <c r="C198" s="199" t="s">
        <v>900</v>
      </c>
      <c r="D198" s="199" t="s">
        <v>392</v>
      </c>
    </row>
    <row r="199" spans="1:6" s="70" customFormat="1" x14ac:dyDescent="0.25">
      <c r="A199" s="71">
        <v>43567</v>
      </c>
      <c r="B199" s="121">
        <v>3083</v>
      </c>
      <c r="C199" s="219" t="s">
        <v>898</v>
      </c>
      <c r="D199" s="219" t="s">
        <v>393</v>
      </c>
    </row>
    <row r="200" spans="1:6" s="70" customFormat="1" x14ac:dyDescent="0.25">
      <c r="A200" s="71">
        <v>43581</v>
      </c>
      <c r="B200" s="121">
        <v>13189</v>
      </c>
      <c r="C200" s="199" t="s">
        <v>901</v>
      </c>
      <c r="D200" s="199" t="s">
        <v>394</v>
      </c>
    </row>
    <row r="201" spans="1:6" s="70" customFormat="1" ht="15" customHeight="1" x14ac:dyDescent="0.25">
      <c r="A201" s="71">
        <v>43581</v>
      </c>
      <c r="B201" s="121">
        <v>3000</v>
      </c>
      <c r="C201" s="199" t="s">
        <v>902</v>
      </c>
      <c r="D201" s="199" t="s">
        <v>395</v>
      </c>
    </row>
    <row r="202" spans="1:6" s="70" customFormat="1" ht="15" customHeight="1" x14ac:dyDescent="0.25">
      <c r="A202" s="71">
        <v>43581</v>
      </c>
      <c r="B202" s="121">
        <v>550</v>
      </c>
      <c r="C202" s="199" t="s">
        <v>903</v>
      </c>
      <c r="D202" s="199" t="s">
        <v>396</v>
      </c>
    </row>
    <row r="203" spans="1:6" s="70" customFormat="1" ht="15" customHeight="1" x14ac:dyDescent="0.25">
      <c r="A203" s="71">
        <v>43581</v>
      </c>
      <c r="B203" s="120">
        <v>2043</v>
      </c>
      <c r="C203" s="199" t="s">
        <v>904</v>
      </c>
      <c r="D203" s="199" t="s">
        <v>397</v>
      </c>
    </row>
    <row r="204" spans="1:6" s="70" customFormat="1" ht="15" customHeight="1" x14ac:dyDescent="0.25">
      <c r="A204" s="71">
        <v>43581</v>
      </c>
      <c r="B204" s="121">
        <v>1890</v>
      </c>
      <c r="C204" s="199" t="s">
        <v>905</v>
      </c>
      <c r="D204" s="199" t="s">
        <v>398</v>
      </c>
    </row>
    <row r="205" spans="1:6" s="70" customFormat="1" ht="15" customHeight="1" x14ac:dyDescent="0.25">
      <c r="A205" s="149">
        <v>43581</v>
      </c>
      <c r="B205" s="150">
        <v>2655</v>
      </c>
      <c r="C205" s="200" t="s">
        <v>919</v>
      </c>
      <c r="D205" s="199" t="s">
        <v>399</v>
      </c>
    </row>
    <row r="206" spans="1:6" s="70" customFormat="1" ht="15" customHeight="1" x14ac:dyDescent="0.25">
      <c r="A206" s="165" t="s">
        <v>24</v>
      </c>
      <c r="B206" s="161">
        <f>SUM(B189:B205)</f>
        <v>64127</v>
      </c>
      <c r="C206" s="217"/>
      <c r="D206" s="218"/>
    </row>
    <row r="207" spans="1:6" ht="15" customHeight="1" x14ac:dyDescent="0.25">
      <c r="A207" s="196" t="s">
        <v>212</v>
      </c>
      <c r="B207" s="197"/>
      <c r="C207" s="197"/>
      <c r="D207" s="198"/>
      <c r="E207" s="58"/>
      <c r="F207" s="30"/>
    </row>
    <row r="208" spans="1:6" x14ac:dyDescent="0.25">
      <c r="A208" s="71"/>
      <c r="B208" s="122">
        <v>0</v>
      </c>
      <c r="C208" s="199"/>
      <c r="D208" s="199"/>
    </row>
    <row r="209" spans="1:4" ht="15" customHeight="1" x14ac:dyDescent="0.25">
      <c r="A209" s="206" t="s">
        <v>213</v>
      </c>
      <c r="B209" s="207"/>
      <c r="C209" s="207"/>
      <c r="D209" s="208"/>
    </row>
    <row r="210" spans="1:4" ht="15" customHeight="1" x14ac:dyDescent="0.25">
      <c r="A210" s="110">
        <v>43565</v>
      </c>
      <c r="B210" s="122">
        <v>458901.3</v>
      </c>
      <c r="C210" s="205" t="s">
        <v>906</v>
      </c>
      <c r="D210" s="205"/>
    </row>
    <row r="211" spans="1:4" ht="15" customHeight="1" x14ac:dyDescent="0.25">
      <c r="A211" s="71">
        <v>43566</v>
      </c>
      <c r="B211" s="122">
        <v>3000</v>
      </c>
      <c r="C211" s="209" t="s">
        <v>907</v>
      </c>
      <c r="D211" s="210"/>
    </row>
    <row r="212" spans="1:4" ht="15" customHeight="1" x14ac:dyDescent="0.25">
      <c r="A212" s="71">
        <v>43571</v>
      </c>
      <c r="B212" s="122">
        <v>4732.53</v>
      </c>
      <c r="C212" s="209" t="s">
        <v>923</v>
      </c>
      <c r="D212" s="210"/>
    </row>
    <row r="213" spans="1:4" ht="15" customHeight="1" x14ac:dyDescent="0.25">
      <c r="A213" s="111" t="s">
        <v>480</v>
      </c>
      <c r="B213" s="122">
        <v>380</v>
      </c>
      <c r="C213" s="205" t="s">
        <v>908</v>
      </c>
      <c r="D213" s="205"/>
    </row>
    <row r="214" spans="1:4" ht="15" customHeight="1" x14ac:dyDescent="0.25">
      <c r="A214" s="111" t="s">
        <v>387</v>
      </c>
      <c r="B214" s="122">
        <v>9300</v>
      </c>
      <c r="C214" s="205" t="s">
        <v>922</v>
      </c>
      <c r="D214" s="205"/>
    </row>
    <row r="215" spans="1:4" ht="15" customHeight="1" x14ac:dyDescent="0.25">
      <c r="A215" s="111" t="s">
        <v>387</v>
      </c>
      <c r="B215" s="122">
        <v>39546.410000000003</v>
      </c>
      <c r="C215" s="203" t="s">
        <v>804</v>
      </c>
      <c r="D215" s="204"/>
    </row>
    <row r="216" spans="1:4" ht="15" customHeight="1" x14ac:dyDescent="0.25">
      <c r="A216" s="111" t="s">
        <v>387</v>
      </c>
      <c r="B216" s="122">
        <v>42400</v>
      </c>
      <c r="C216" s="205" t="s">
        <v>909</v>
      </c>
      <c r="D216" s="205"/>
    </row>
    <row r="217" spans="1:4" ht="15" customHeight="1" x14ac:dyDescent="0.25">
      <c r="A217" s="165" t="s">
        <v>24</v>
      </c>
      <c r="B217" s="169">
        <f>SUM(B210:B216)</f>
        <v>558260.24</v>
      </c>
      <c r="C217" s="201"/>
      <c r="D217" s="202"/>
    </row>
    <row r="218" spans="1:4" ht="15" customHeight="1" x14ac:dyDescent="0.25">
      <c r="A218" s="7" t="s">
        <v>910</v>
      </c>
      <c r="B218" s="146">
        <f>B187+B206+B217</f>
        <v>742210.67999999993</v>
      </c>
      <c r="C218" s="22"/>
      <c r="D218" s="23"/>
    </row>
    <row r="219" spans="1:4" x14ac:dyDescent="0.25">
      <c r="B219" s="30"/>
    </row>
    <row r="220" spans="1:4" ht="15" customHeight="1" x14ac:dyDescent="0.25">
      <c r="C220" s="38"/>
    </row>
  </sheetData>
  <sheetProtection formatCells="0" formatColumns="0" formatRows="0" insertColumns="0" insertRows="0" insertHyperlinks="0" deleteColumns="0" deleteRows="0" sort="0" autoFilter="0" pivotTables="0"/>
  <mergeCells count="36">
    <mergeCell ref="A188:D188"/>
    <mergeCell ref="A10:D10"/>
    <mergeCell ref="C189:D189"/>
    <mergeCell ref="C206:D206"/>
    <mergeCell ref="C201:D201"/>
    <mergeCell ref="C190:D190"/>
    <mergeCell ref="C191:D191"/>
    <mergeCell ref="C192:D192"/>
    <mergeCell ref="C193:D193"/>
    <mergeCell ref="C194:D194"/>
    <mergeCell ref="C200:D200"/>
    <mergeCell ref="C202:D202"/>
    <mergeCell ref="C196:D196"/>
    <mergeCell ref="C199:D199"/>
    <mergeCell ref="C195:D195"/>
    <mergeCell ref="C197:D197"/>
    <mergeCell ref="B1:D1"/>
    <mergeCell ref="B2:D2"/>
    <mergeCell ref="B4:D4"/>
    <mergeCell ref="B5:D5"/>
    <mergeCell ref="B6:D6"/>
    <mergeCell ref="C217:D217"/>
    <mergeCell ref="C215:D215"/>
    <mergeCell ref="C214:D214"/>
    <mergeCell ref="C208:D208"/>
    <mergeCell ref="C210:D210"/>
    <mergeCell ref="A209:D209"/>
    <mergeCell ref="C216:D216"/>
    <mergeCell ref="C212:D212"/>
    <mergeCell ref="C213:D213"/>
    <mergeCell ref="C211:D211"/>
    <mergeCell ref="A207:D207"/>
    <mergeCell ref="C198:D198"/>
    <mergeCell ref="C203:D203"/>
    <mergeCell ref="C204:D204"/>
    <mergeCell ref="C205:D20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Yandex</vt:lpstr>
      <vt:lpstr>Qiwi</vt:lpstr>
      <vt:lpstr>Смс</vt:lpstr>
      <vt:lpstr>СБ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Юля</cp:lastModifiedBy>
  <cp:revision/>
  <dcterms:created xsi:type="dcterms:W3CDTF">2019-02-26T11:48:52Z</dcterms:created>
  <dcterms:modified xsi:type="dcterms:W3CDTF">2019-06-09T14:15:01Z</dcterms:modified>
  <cp:category/>
  <cp:contentStatus/>
</cp:coreProperties>
</file>